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ca\Desktop\IZVRŠENJE 7-12 2025\poslano škrnjugu\"/>
    </mc:Choice>
  </mc:AlternateContent>
  <bookViews>
    <workbookView xWindow="0" yWindow="0" windowWidth="25200" windowHeight="11760" activeTab="4"/>
  </bookViews>
  <sheets>
    <sheet name="SAŽETAK" sheetId="1" r:id="rId1"/>
    <sheet name=" po izv.fin." sheetId="3" r:id="rId2"/>
    <sheet name="Rashodi prema funkcijskoj kl" sheetId="5" r:id="rId3"/>
    <sheet name="Račun financiranja" sheetId="6" r:id="rId4"/>
    <sheet name="POSEBNI DIO" sheetId="7" r:id="rId5"/>
    <sheet name="Račun prihoda i rashoda po EK" sheetId="2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7" l="1"/>
  <c r="I93" i="7"/>
  <c r="H92" i="7"/>
  <c r="I92" i="7"/>
  <c r="H94" i="7"/>
  <c r="I122" i="7" l="1"/>
  <c r="J21" i="1" l="1"/>
  <c r="J22" i="1"/>
  <c r="I21" i="1"/>
  <c r="I22" i="1"/>
  <c r="J20" i="1"/>
  <c r="I20" i="1"/>
  <c r="J10" i="1"/>
  <c r="J11" i="1"/>
  <c r="J12" i="1"/>
  <c r="J13" i="1"/>
  <c r="J14" i="1"/>
  <c r="I10" i="1"/>
  <c r="I11" i="1"/>
  <c r="I12" i="1"/>
  <c r="I13" i="1"/>
  <c r="I14" i="1"/>
  <c r="J9" i="1"/>
  <c r="I9" i="1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I37" i="2"/>
  <c r="H37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10" i="2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7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7" i="7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F10" i="5"/>
  <c r="E10" i="5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48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11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48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11" i="3"/>
  <c r="H28" i="1"/>
</calcChain>
</file>

<file path=xl/sharedStrings.xml><?xml version="1.0" encoding="utf-8"?>
<sst xmlns="http://schemas.openxmlformats.org/spreadsheetml/2006/main" count="769" uniqueCount="269">
  <si>
    <t>PRIHODI UKUPNO</t>
  </si>
  <si>
    <t>PRIHODI POSLOVANJA</t>
  </si>
  <si>
    <t>RASHODI UKUPNO</t>
  </si>
  <si>
    <t>RAZLIKA - VIŠAK / MANJAK</t>
  </si>
  <si>
    <t>PRIMICI OD FINANCIJSKE IMOVINE I ZADUŽIVANJA</t>
  </si>
  <si>
    <t>IZDACI ZA FINANCIJSKU IMOVINU I OTPLATE ZAJMOVA</t>
  </si>
  <si>
    <t>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</si>
  <si>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</si>
  <si>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</si>
  <si>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</si>
  <si>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</si>
  <si>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</si>
  <si>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</si>
  <si>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</si>
  <si>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Opći prihodi i primici</t>
  </si>
  <si>
    <t>Prihodi od prodaje nefinancijske imovine</t>
  </si>
  <si>
    <t>RASHODI POSLOVANJA</t>
  </si>
  <si>
    <t>Naziv rashoda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</si>
  <si>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</si>
  <si>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</si>
  <si>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</si>
  <si>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</si>
  <si>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</si>
  <si>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</si>
  <si>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</si>
  <si>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</si>
  <si>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</si>
  <si>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</si>
  <si>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</si>
  <si>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</si>
  <si>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</si>
  <si>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</si>
  <si>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</si>
  <si>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</si>
  <si>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</si>
  <si>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</si>
  <si>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</si>
  <si>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</si>
  <si>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</si>
  <si>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</si>
  <si>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</si>
  <si>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</si>
  <si>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</si>
  <si>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</si>
  <si>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</si>
  <si>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</si>
  <si>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</si>
  <si>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</si>
  <si>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Ostale pomoći</t>
  </si>
  <si>
    <t>Ostali prihodi za posebne namjene</t>
  </si>
  <si>
    <t>Rashodi za nabavu proizvedene dugotrajne imovine</t>
  </si>
  <si>
    <t>Naziv</t>
  </si>
  <si>
    <t>temeljem prijenosa EU sr.</t>
  </si>
  <si>
    <t>Prihodi za posebne namjene</t>
  </si>
  <si>
    <t>Pomoći iz dr. proračuna</t>
  </si>
  <si>
    <t>Pomoći temeljem pr.EU sred.</t>
  </si>
  <si>
    <t>Prihodi od prodaje pr. I robe te pr.usluga,prihodi od donacija….</t>
  </si>
  <si>
    <t>Donacije</t>
  </si>
  <si>
    <t>Prihodi od imovine</t>
  </si>
  <si>
    <t>Decentralizirana sredstva</t>
  </si>
  <si>
    <t>Ostele pomoći</t>
  </si>
  <si>
    <t>Pomoći tem.pr. EU sred.</t>
  </si>
  <si>
    <t>Financijski rashodi</t>
  </si>
  <si>
    <t>Naknade građ…i dr. naknade</t>
  </si>
  <si>
    <t>09 Obrazovanje</t>
  </si>
  <si>
    <t>091 Predškolskoo i osnovno obrazovanje</t>
  </si>
  <si>
    <t>PROGRAM A023109</t>
  </si>
  <si>
    <t>DJELATNOST USTANOVA OSNOVNOG ŠKOLSTVA</t>
  </si>
  <si>
    <t>Aktivnost A310901</t>
  </si>
  <si>
    <t>REDOVNA DJELATNOST PK</t>
  </si>
  <si>
    <t>Opći prihodi i primici-decentralizirana sredstva</t>
  </si>
  <si>
    <t>Rashodi za  nabavu proizvedene dugotrajne imovine</t>
  </si>
  <si>
    <t>Aktivnost A310902</t>
  </si>
  <si>
    <t>PRODUŽENI BORAVAK</t>
  </si>
  <si>
    <t>Aktivnost A310903</t>
  </si>
  <si>
    <t>NABAVA DRUGIH OBRAZOVNIH MATERIJALA</t>
  </si>
  <si>
    <t>Naknade građanima i kućanstvima na tem.osiguranja i dr. naknade</t>
  </si>
  <si>
    <t>Aktivnost A310904</t>
  </si>
  <si>
    <t>SUFINANCIRANJE PREHRANE</t>
  </si>
  <si>
    <t>Aktivnost A310905</t>
  </si>
  <si>
    <t>IZVANNASTAVNE I OSTALE AKTIVNOSTI</t>
  </si>
  <si>
    <t>Aktivnost A310906</t>
  </si>
  <si>
    <t>ŠKOLA U PRIRODI</t>
  </si>
  <si>
    <t>Aktivnost A310907</t>
  </si>
  <si>
    <t>VIKENDOM U SPORTSKE DVORANE</t>
  </si>
  <si>
    <t>Aktivnost A310908</t>
  </si>
  <si>
    <t>POMOĆNICI U NASTAVI</t>
  </si>
  <si>
    <t>Pomoći temeljem prijenosa EU sredstava</t>
  </si>
  <si>
    <t>ODRŽAVANJE I OPREMANJE OSNOVNIH ŠKOLA</t>
  </si>
  <si>
    <t>Aktivnost K310901</t>
  </si>
  <si>
    <t>Aktivnost T310902</t>
  </si>
  <si>
    <t>ŠKOLSKA SHEMA VOĆE,POVRĆE I MLIJEČNI PROIZVODI</t>
  </si>
  <si>
    <t>NEMA PODATAKA</t>
  </si>
  <si>
    <t xml:space="preserve">                                                          I. OPĆI DIO</t>
  </si>
  <si>
    <t xml:space="preserve">                        C.           PRENESENI VIŠAK ILI PRENESENI MANJAK</t>
  </si>
  <si>
    <t>GODIŠNJI IZVJEŠTAJ O  IZVRŠENJU  PRORAČUNA OŠ BREZOVICA   ZA 2025. GODINU</t>
  </si>
  <si>
    <t xml:space="preserve">                             A.        SAŽETAK  RAČUNA  PRIHODA I RAHODA</t>
  </si>
  <si>
    <t xml:space="preserve">                            B.       SAŽETAK   RAČUNA FINANCIRANJA</t>
  </si>
  <si>
    <t>Izvršenje 2024</t>
  </si>
  <si>
    <t>Tekući plan  2025.</t>
  </si>
  <si>
    <t xml:space="preserve">Izvršenje za 2025. </t>
  </si>
  <si>
    <t>Brojčana</t>
  </si>
  <si>
    <t xml:space="preserve">oznaka  i </t>
  </si>
  <si>
    <t>naziv</t>
  </si>
  <si>
    <t>Indeks  (4/2*100)</t>
  </si>
  <si>
    <t>Indeks (4/3*100)</t>
  </si>
  <si>
    <t>PRIHODI POSLOVANJA-RAZRED 6</t>
  </si>
  <si>
    <t>PRIHODI OD PRODAJE NEFINANCIJSKE IMOVINE- RAZRED 7</t>
  </si>
  <si>
    <t>RASHODI  POSLOVANJA- RAZRED 3</t>
  </si>
  <si>
    <t>RASHODI ZA NABAVU NEFINANCIJSKE IMOVINE- RAZRED 4</t>
  </si>
  <si>
    <t>UKUPAN DONOS VIŠKA / MANJKA IZ PRETHODNE GODINE</t>
  </si>
  <si>
    <t>REZULTAT TEKUĆE GODINE</t>
  </si>
  <si>
    <t>PRIJENOS VIŠKA/MANJKA U SLJEDEĆE RAZDOBLJE</t>
  </si>
  <si>
    <t>Indeks  (7/5*100)</t>
  </si>
  <si>
    <t>Indeks (7/6*100)</t>
  </si>
  <si>
    <t>RAVNATELJICA</t>
  </si>
  <si>
    <t xml:space="preserve">                           Melita Tatar, prof.reh.</t>
  </si>
  <si>
    <t>Indeks  (5/2*100)</t>
  </si>
  <si>
    <t>Indeks (5/4*100)</t>
  </si>
  <si>
    <t>A. RAČUN PRIHODA I RASHODA   PREMA EKONOMSKOJ KLASIFIKACIJI</t>
  </si>
  <si>
    <t>Prihodi od upravnih i administrativnih pristojbi, pristojbi po posebnim propisima i naknada</t>
  </si>
  <si>
    <t>Rezultat poslovanja</t>
  </si>
  <si>
    <t>Rashodi za donacije,kazne,naknade šteta i kapitalne pomoći</t>
  </si>
  <si>
    <t>RASHODI ZA NABAVU NEFINANCIJSKE IMOVINE</t>
  </si>
  <si>
    <t>Tekuće pomoći PK iz proračuna koji im nije nadležan</t>
  </si>
  <si>
    <t>Kapitalne pomoći PK  iz proračuna koji im nije nadležan</t>
  </si>
  <si>
    <t>Tekući prijenosi između Pk istog proračuna</t>
  </si>
  <si>
    <t>Tekući prijenosi između Pk istog proračuna temeljem prijenosa EU sredstava</t>
  </si>
  <si>
    <t>Kamate na oročena sredstva i depozite po viđenju</t>
  </si>
  <si>
    <t>Ostali nespomenuti prihodi</t>
  </si>
  <si>
    <t>Prihodi od prodaje proizvoda i  robe</t>
  </si>
  <si>
    <t>Prihodi od pruženih usluga</t>
  </si>
  <si>
    <t>Prihodi iz nadležnog proračuna za financiranje rashoda poslovanja</t>
  </si>
  <si>
    <t>Prihodi iz nadležnog proračuna za financiranje rashoda za nabavu nefinancijske imovine</t>
  </si>
  <si>
    <t>Uređaji, srojevi i oprema zha ostale namjene</t>
  </si>
  <si>
    <t>Prijevozna sredstva u cestovnom prometu</t>
  </si>
  <si>
    <t>Licence</t>
  </si>
  <si>
    <t>Plaće za prekovremeni rad</t>
  </si>
  <si>
    <t>Plaće za pos.uvjete rada</t>
  </si>
  <si>
    <t>Ostali rashodi za zaposlene</t>
  </si>
  <si>
    <t>Doprinos za obvezno ZO</t>
  </si>
  <si>
    <t>Službena putovanja</t>
  </si>
  <si>
    <t>Naknade za prijevoz ,za rad na terenu i odvojeni život</t>
  </si>
  <si>
    <t>Stručno usavršavanje zaposlenika</t>
  </si>
  <si>
    <t>Ostale  naknade troškova zaposlenima</t>
  </si>
  <si>
    <t>Materijal i sirovine</t>
  </si>
  <si>
    <t>Energija</t>
  </si>
  <si>
    <t>Uredski materijal i ostali mat.rash.</t>
  </si>
  <si>
    <t>Materijal i dijelovi za tekuće i investicijsko održavanje</t>
  </si>
  <si>
    <t>Sitni inventar i autogume</t>
  </si>
  <si>
    <t>Službena,radna i zaštitna odjeća i obuća</t>
  </si>
  <si>
    <t>Usluge telefona,interneta,pošte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</si>
  <si>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</si>
  <si>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</si>
  <si>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</si>
  <si>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</si>
  <si>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</si>
  <si>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</si>
  <si>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</si>
  <si>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</si>
  <si>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</si>
  <si>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</si>
  <si>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</si>
  <si>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</si>
  <si>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</si>
  <si>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</si>
  <si>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</si>
  <si>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Bankarske usluge i usluge platnog prometa</t>
  </si>
  <si>
    <t>Zatezne kamate</t>
  </si>
  <si>
    <t xml:space="preserve">Naknade građanima i kućanstvima u naravi </t>
  </si>
  <si>
    <t>Naknade građanima i kućanstvima u novccu</t>
  </si>
  <si>
    <t>Tekuće donacije u naravi</t>
  </si>
  <si>
    <t>Ostale kazne</t>
  </si>
  <si>
    <t>Uredska oprama i namještaj</t>
  </si>
  <si>
    <t>Oprema za održavanje i zaštitu</t>
  </si>
  <si>
    <t>Sportska i glazbena oprema</t>
  </si>
  <si>
    <t>Uređaji, strojevi i oprema za ostale namjene</t>
  </si>
  <si>
    <t>Knjige</t>
  </si>
  <si>
    <t>Tekuće donacije</t>
  </si>
  <si>
    <t>Kapitalne donacije</t>
  </si>
  <si>
    <t xml:space="preserve"> </t>
  </si>
  <si>
    <t xml:space="preserve">                             </t>
  </si>
  <si>
    <t xml:space="preserve">                                 </t>
  </si>
  <si>
    <t xml:space="preserve">                                                                                          </t>
  </si>
  <si>
    <t xml:space="preserve">             </t>
  </si>
  <si>
    <t>Doprinosi za obvezno osiguranje u slučaju nezaposlenosti</t>
  </si>
  <si>
    <t>5.2.1.</t>
  </si>
  <si>
    <t>5.6.1.</t>
  </si>
  <si>
    <t>1.1.3.</t>
  </si>
  <si>
    <t>1.2.1.</t>
  </si>
  <si>
    <t>4.3.1.</t>
  </si>
  <si>
    <t>3.1.1.</t>
  </si>
  <si>
    <t>6.1.1.</t>
  </si>
  <si>
    <t>7.1.1.</t>
  </si>
  <si>
    <t xml:space="preserve">Sitni inventar i autogume </t>
  </si>
  <si>
    <t xml:space="preserve">Sitni inventar </t>
  </si>
  <si>
    <t xml:space="preserve">IZ VIŠKA PRIHODA  </t>
  </si>
  <si>
    <t>A. RAČUN PRIHODA I RASHODA  PREMA  IZVORIMA FINANCIRANJA</t>
  </si>
  <si>
    <t xml:space="preserve"> 3113    Plaće za prekovremeni rad</t>
  </si>
  <si>
    <t>3111     Rashodi za zaposlene</t>
  </si>
  <si>
    <t>3114    Plaće za pos.uvjete rada</t>
  </si>
  <si>
    <t>3121    Ostali rashodi za zaposlene</t>
  </si>
  <si>
    <t>3132   Doprinos za obvezno ZO</t>
  </si>
  <si>
    <t>3133   Doprinosi za obvezno osiguranje u slučaju nezaposlenosti</t>
  </si>
  <si>
    <t>3211   Službena putovanja</t>
  </si>
  <si>
    <t>3212   Naknade za prijevoz ,za rad na terenu i odvojeni život</t>
  </si>
  <si>
    <t>3213   Stručno usavršavanje zaposlenika</t>
  </si>
  <si>
    <t>3214   Ostale  naknade troškova zaposlenima</t>
  </si>
  <si>
    <t>3221   Uredski materijal i ostali mat.rash.</t>
  </si>
  <si>
    <t>3222    Materijal i sirovine</t>
  </si>
  <si>
    <t>31  Rashodi za zaposlene</t>
  </si>
  <si>
    <t>32  Materijalni rashodi</t>
  </si>
  <si>
    <t>3224   'Materijal i dijelovi za tekuće i investicijsko održavanje</t>
  </si>
  <si>
    <t>3223     Energija</t>
  </si>
  <si>
    <t>3225    Sitni inventar i autogume</t>
  </si>
  <si>
    <t>3227    Službena,radna i zaštitna odjeća i obuća</t>
  </si>
  <si>
    <t>3231    Usluge telefona,interneta,pošte i prijevoza</t>
  </si>
  <si>
    <t>3232    Usluge tekućeg i investicijskog održavanja</t>
  </si>
  <si>
    <t>3233   Usluge promidžbe i informiranja</t>
  </si>
  <si>
    <t>3234   Komunalne usluge</t>
  </si>
  <si>
    <t>3235   Zakupnine i najamnine</t>
  </si>
  <si>
    <t>3236   Zdravstvene i veterinarske usluge</t>
  </si>
  <si>
    <t>3237   Intelektualne i osobne usluge</t>
  </si>
  <si>
    <t>3238   Računalne usluge</t>
  </si>
  <si>
    <t>3239   Ostale usluge</t>
  </si>
  <si>
    <t>3291  Naknade za rad predstavničkih i izvršnih tiijela, povjerenstava i slično</t>
  </si>
  <si>
    <t>3292   Premije osiguranja</t>
  </si>
  <si>
    <t>3293   Reprezentacija</t>
  </si>
  <si>
    <t>3294   Članarine i norme</t>
  </si>
  <si>
    <t>3295   Pristojbe i naknade</t>
  </si>
  <si>
    <t>3296   Troškovi sudskih postupaka</t>
  </si>
  <si>
    <t>3299   Ostali nespomenuti rashodi poslovanja</t>
  </si>
  <si>
    <t>34  Financijski rashodi</t>
  </si>
  <si>
    <t>3431  Bankarske usluge i usluge platnog prometa</t>
  </si>
  <si>
    <t>3433 Zatezne kamate</t>
  </si>
  <si>
    <t>37  Naknade građ…i dr. naknade</t>
  </si>
  <si>
    <t>3721  Naknade građanima i kućanstvima u novccu</t>
  </si>
  <si>
    <t xml:space="preserve">3722  Naknade građanima i kućanstvima u naravi </t>
  </si>
  <si>
    <t>38  Rashodi za donacije,kazne,naknade šteta i kapitalne pomoći</t>
  </si>
  <si>
    <t>3812   Tekuće donacije u naravi</t>
  </si>
  <si>
    <t>41  Rashodi za nabavu neproizvedene dugotrajne imovine</t>
  </si>
  <si>
    <t>4123   Licence</t>
  </si>
  <si>
    <t>3835  Ostale kazne</t>
  </si>
  <si>
    <t>42  Rashodi za nabavu proizvedene dugotrajne imovine</t>
  </si>
  <si>
    <t>4221  Uredska oprama i namještaj</t>
  </si>
  <si>
    <t>4223  Oprema za održavanje i zaštitu</t>
  </si>
  <si>
    <t>4226  Sportska i glazbena oprema</t>
  </si>
  <si>
    <t>4227  Uređaji, strojevi i oprema za ostale namjene</t>
  </si>
  <si>
    <t>4231  Prijevozna sredstva u cestovnom prometu</t>
  </si>
  <si>
    <t>4241  Knjige</t>
  </si>
  <si>
    <t>Naknade građanima i kućanstvima u novcu</t>
  </si>
  <si>
    <t>Uredska oprema i namještaj</t>
  </si>
  <si>
    <t>Prihodi od prodaje ili zamjene nef.imovine</t>
  </si>
  <si>
    <t>Aktivnost T310903</t>
  </si>
  <si>
    <t>SUFINANCIRANJE PROJEKATA PRIJAVLJENIH NA NATJEČAJE EU FONDOVA ILI PARTNERSTVA ZA EU FONDOVE</t>
  </si>
  <si>
    <t>Aktivnost T310906</t>
  </si>
  <si>
    <t>BESPLATNE MENSTRUALNE POTREPŠTINE</t>
  </si>
  <si>
    <t>Rashodi za donacije,kazne naknade šteta i kapitalne pomoći</t>
  </si>
  <si>
    <t>Aktivnost T310908</t>
  </si>
  <si>
    <t>Aktivnost T310907</t>
  </si>
  <si>
    <t>POMOĆNICI U NASTAVI/STRUČNI KOMUNIKACIJSKI POSREDNICI KAO POTPORA INKLUZIVNOM OBRAZOVANJU - FAZA VII</t>
  </si>
  <si>
    <t>POMOĆNICI U NASTAVI/STRUČNI KOMUNIKACIJSKI POSREDNICI KAO POTPORA INKLUZIVNOM OBRAZOVANJU - FAZA VI</t>
  </si>
  <si>
    <t>Plaće za redovan rad</t>
  </si>
  <si>
    <t>Doprinosi za obvezno zdravstveno osiguranje</t>
  </si>
  <si>
    <t>Naknade za prijevoz, za rad na terenu i odvojeni život</t>
  </si>
  <si>
    <t>Uredski materijal i ostali materijalni rashodi</t>
  </si>
  <si>
    <t>Melita Tatar, prof.reh.</t>
  </si>
  <si>
    <t xml:space="preserve">Prihodi od prodaje ili zamjene nefinancisjke imovine </t>
  </si>
  <si>
    <t>Sitni inventar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</si>
</sst>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6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0"/>
      <color theme="4" tint="-0.499984740745262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sz val="11"/>
      <color theme="8" tint="-0.249977111117893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4" tint="-0.499984740745262"/>
      <name val="Arial"/>
      <family val="2"/>
      <charset val="238"/>
    </font>
    <font>
      <b/>
      <sz val="10"/>
      <color theme="5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8" tint="-0.249977111117893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i/>
      <sz val="9"/>
      <color theme="8" tint="-0.249977111117893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theme="8" tint="-0.499984740745262"/>
      <name val="Arial"/>
      <family val="2"/>
      <charset val="238"/>
    </font>
    <font>
      <b/>
      <sz val="8"/>
      <color theme="8" tint="-0.499984740745262"/>
      <name val="Arial"/>
      <family val="2"/>
      <charset val="238"/>
    </font>
    <font>
      <b/>
      <sz val="10"/>
      <color theme="8" tint="-0.499984740745262"/>
      <name val="Arial"/>
      <family val="2"/>
      <charset val="238"/>
    </font>
    <font>
      <b/>
      <i/>
      <sz val="10"/>
      <color theme="8" tint="-0.499984740745262"/>
      <name val="Arial"/>
      <family val="2"/>
      <charset val="238"/>
    </font>
    <font>
      <b/>
      <sz val="11"/>
      <color theme="8" tint="-0.499984740745262"/>
      <name val="Calibri"/>
      <family val="2"/>
      <charset val="238"/>
      <scheme val="minor"/>
    </font>
    <font>
      <i/>
      <sz val="10"/>
      <color theme="8" tint="-0.499984740745262"/>
      <name val="Arial"/>
      <family val="2"/>
      <charset val="238"/>
    </font>
    <font>
      <sz val="10"/>
      <color theme="8" tint="-0.49998474074526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8" tint="-0.499984740745262"/>
      <name val="Calibri"/>
      <family val="2"/>
      <charset val="238"/>
      <scheme val="minor"/>
    </font>
    <font>
      <sz val="9"/>
      <color theme="8" tint="-0.249977111117893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11"/>
      <color theme="8" tint="-0.249977111117893"/>
      <name val="Arial"/>
      <family val="2"/>
      <charset val="238"/>
    </font>
    <font>
      <sz val="11"/>
      <color theme="8" tint="-0.249977111117893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theme="8" tint="-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0" borderId="0" xfId="0" applyFont="1"/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3" fontId="6" fillId="0" borderId="3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21" fillId="0" borderId="0" xfId="0" applyFont="1"/>
    <xf numFmtId="0" fontId="22" fillId="2" borderId="4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9" fillId="2" borderId="4" xfId="0" applyFont="1" applyFill="1" applyBorder="1" applyAlignment="1">
      <alignment horizontal="left" vertical="center" wrapText="1"/>
    </xf>
    <xf numFmtId="0" fontId="28" fillId="0" borderId="0" xfId="0" applyFont="1"/>
    <xf numFmtId="0" fontId="30" fillId="2" borderId="4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2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3" fontId="6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wrapText="1"/>
    </xf>
    <xf numFmtId="0" fontId="6" fillId="2" borderId="0" xfId="0" applyFont="1" applyFill="1" applyAlignment="1">
      <alignment horizontal="center" vertical="center" wrapText="1"/>
    </xf>
    <xf numFmtId="3" fontId="6" fillId="2" borderId="0" xfId="0" applyNumberFormat="1" applyFont="1" applyFill="1" applyAlignment="1">
      <alignment horizontal="right" wrapText="1"/>
    </xf>
    <xf numFmtId="0" fontId="3" fillId="2" borderId="0" xfId="0" applyFont="1" applyFill="1"/>
    <xf numFmtId="0" fontId="11" fillId="2" borderId="1" xfId="0" applyFont="1" applyFill="1" applyBorder="1" applyAlignment="1">
      <alignment horizontal="left" vertical="center"/>
    </xf>
    <xf numFmtId="3" fontId="6" fillId="2" borderId="0" xfId="0" quotePrefix="1" applyNumberFormat="1" applyFont="1" applyFill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164" fontId="6" fillId="2" borderId="1" xfId="0" quotePrefix="1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6" fillId="2" borderId="3" xfId="0" quotePrefix="1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0" fontId="35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6" fillId="0" borderId="4" xfId="0" quotePrefix="1" applyFont="1" applyBorder="1" applyAlignment="1">
      <alignment horizontal="left"/>
    </xf>
    <xf numFmtId="0" fontId="9" fillId="2" borderId="4" xfId="0" applyFont="1" applyFill="1" applyBorder="1" applyAlignment="1">
      <alignment vertical="center"/>
    </xf>
    <xf numFmtId="0" fontId="6" fillId="0" borderId="4" xfId="0" quotePrefix="1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4" fontId="6" fillId="2" borderId="8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/>
    </xf>
    <xf numFmtId="0" fontId="6" fillId="2" borderId="8" xfId="0" applyFont="1" applyFill="1" applyBorder="1" applyAlignment="1">
      <alignment horizontal="center" vertical="center" wrapText="1"/>
    </xf>
    <xf numFmtId="0" fontId="36" fillId="0" borderId="2" xfId="0" quotePrefix="1" applyFont="1" applyBorder="1" applyAlignment="1">
      <alignment horizontal="center" wrapText="1"/>
    </xf>
    <xf numFmtId="3" fontId="6" fillId="2" borderId="4" xfId="0" quotePrefix="1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164" fontId="11" fillId="2" borderId="4" xfId="0" applyNumberFormat="1" applyFont="1" applyFill="1" applyBorder="1" applyAlignment="1">
      <alignment horizontal="right" vertical="top"/>
    </xf>
    <xf numFmtId="164" fontId="11" fillId="2" borderId="4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right" vertical="center" wrapText="1"/>
    </xf>
    <xf numFmtId="164" fontId="6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6" fillId="0" borderId="4" xfId="0" quotePrefix="1" applyNumberFormat="1" applyFont="1" applyBorder="1" applyAlignment="1">
      <alignment horizontal="right"/>
    </xf>
    <xf numFmtId="164" fontId="3" fillId="2" borderId="4" xfId="0" applyNumberFormat="1" applyFont="1" applyFill="1" applyBorder="1"/>
    <xf numFmtId="164" fontId="37" fillId="2" borderId="4" xfId="0" applyNumberFormat="1" applyFont="1" applyFill="1" applyBorder="1"/>
    <xf numFmtId="164" fontId="19" fillId="2" borderId="4" xfId="0" applyNumberFormat="1" applyFont="1" applyFill="1" applyBorder="1"/>
    <xf numFmtId="164" fontId="6" fillId="2" borderId="3" xfId="0" applyNumberFormat="1" applyFont="1" applyFill="1" applyBorder="1" applyAlignment="1">
      <alignment horizontal="center" wrapText="1"/>
    </xf>
    <xf numFmtId="164" fontId="37" fillId="2" borderId="3" xfId="0" applyNumberFormat="1" applyFont="1" applyFill="1" applyBorder="1" applyAlignment="1">
      <alignment horizontal="right"/>
    </xf>
    <xf numFmtId="3" fontId="31" fillId="2" borderId="3" xfId="0" applyNumberFormat="1" applyFont="1" applyFill="1" applyBorder="1" applyAlignment="1">
      <alignment horizontal="right"/>
    </xf>
    <xf numFmtId="164" fontId="31" fillId="2" borderId="3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horizontal="left" vertical="center"/>
    </xf>
    <xf numFmtId="164" fontId="37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center"/>
    </xf>
    <xf numFmtId="0" fontId="38" fillId="0" borderId="2" xfId="0" applyFont="1" applyBorder="1"/>
    <xf numFmtId="164" fontId="0" fillId="0" borderId="2" xfId="0" applyNumberFormat="1" applyBorder="1"/>
    <xf numFmtId="164" fontId="0" fillId="0" borderId="3" xfId="0" applyNumberFormat="1" applyBorder="1"/>
    <xf numFmtId="164" fontId="6" fillId="2" borderId="4" xfId="0" applyNumberFormat="1" applyFont="1" applyFill="1" applyBorder="1"/>
    <xf numFmtId="164" fontId="9" fillId="2" borderId="3" xfId="0" applyNumberFormat="1" applyFont="1" applyFill="1" applyBorder="1" applyAlignment="1">
      <alignment horizontal="right"/>
    </xf>
    <xf numFmtId="164" fontId="11" fillId="2" borderId="3" xfId="0" applyNumberFormat="1" applyFont="1" applyFill="1" applyBorder="1" applyAlignment="1">
      <alignment horizontal="right"/>
    </xf>
    <xf numFmtId="2" fontId="3" fillId="2" borderId="0" xfId="0" applyNumberFormat="1" applyFont="1" applyFill="1" applyAlignment="1">
      <alignment horizontal="right" vertical="center" wrapText="1"/>
    </xf>
    <xf numFmtId="2" fontId="6" fillId="0" borderId="3" xfId="0" applyNumberFormat="1" applyFont="1" applyBorder="1" applyAlignment="1">
      <alignment horizontal="right"/>
    </xf>
    <xf numFmtId="2" fontId="6" fillId="2" borderId="3" xfId="0" applyNumberFormat="1" applyFont="1" applyFill="1" applyBorder="1" applyAlignment="1">
      <alignment horizontal="right"/>
    </xf>
    <xf numFmtId="2" fontId="0" fillId="0" borderId="0" xfId="0" applyNumberFormat="1" applyAlignment="1">
      <alignment horizontal="right"/>
    </xf>
    <xf numFmtId="0" fontId="23" fillId="2" borderId="3" xfId="0" applyFont="1" applyFill="1" applyBorder="1" applyAlignment="1">
      <alignment horizontal="left" vertical="center" wrapText="1"/>
    </xf>
    <xf numFmtId="0" fontId="39" fillId="2" borderId="3" xfId="0" applyFont="1" applyFill="1" applyBorder="1" applyAlignment="1">
      <alignment horizontal="left" vertical="center" wrapText="1"/>
    </xf>
    <xf numFmtId="0" fontId="40" fillId="2" borderId="3" xfId="0" quotePrefix="1" applyFont="1" applyFill="1" applyBorder="1" applyAlignment="1">
      <alignment horizontal="left" vertical="center" wrapText="1"/>
    </xf>
    <xf numFmtId="164" fontId="39" fillId="2" borderId="3" xfId="0" applyNumberFormat="1" applyFont="1" applyFill="1" applyBorder="1" applyAlignment="1">
      <alignment horizontal="right"/>
    </xf>
    <xf numFmtId="0" fontId="40" fillId="2" borderId="3" xfId="0" applyFont="1" applyFill="1" applyBorder="1" applyAlignment="1">
      <alignment horizontal="left" vertical="center" wrapText="1"/>
    </xf>
    <xf numFmtId="164" fontId="39" fillId="2" borderId="4" xfId="0" applyNumberFormat="1" applyFont="1" applyFill="1" applyBorder="1" applyAlignment="1">
      <alignment horizontal="right"/>
    </xf>
    <xf numFmtId="0" fontId="23" fillId="2" borderId="3" xfId="0" quotePrefix="1" applyFont="1" applyFill="1" applyBorder="1" applyAlignment="1">
      <alignment horizontal="left" vertical="center"/>
    </xf>
    <xf numFmtId="0" fontId="40" fillId="2" borderId="3" xfId="0" quotePrefix="1" applyFont="1" applyFill="1" applyBorder="1" applyAlignment="1">
      <alignment horizontal="left" vertical="center"/>
    </xf>
    <xf numFmtId="164" fontId="39" fillId="2" borderId="4" xfId="0" applyNumberFormat="1" applyFont="1" applyFill="1" applyBorder="1"/>
    <xf numFmtId="4" fontId="39" fillId="2" borderId="3" xfId="0" applyNumberFormat="1" applyFont="1" applyFill="1" applyBorder="1" applyAlignment="1">
      <alignment horizontal="right"/>
    </xf>
    <xf numFmtId="0" fontId="40" fillId="2" borderId="3" xfId="0" applyFont="1" applyFill="1" applyBorder="1" applyAlignment="1">
      <alignment vertical="center" wrapText="1"/>
    </xf>
    <xf numFmtId="0" fontId="40" fillId="2" borderId="3" xfId="0" applyFont="1" applyFill="1" applyBorder="1" applyAlignment="1">
      <alignment horizontal="left" vertical="center"/>
    </xf>
    <xf numFmtId="164" fontId="39" fillId="2" borderId="3" xfId="0" applyNumberFormat="1" applyFont="1" applyFill="1" applyBorder="1"/>
    <xf numFmtId="0" fontId="41" fillId="2" borderId="3" xfId="0" quotePrefix="1" applyFont="1" applyFill="1" applyBorder="1" applyAlignment="1">
      <alignment horizontal="left" vertical="center"/>
    </xf>
    <xf numFmtId="0" fontId="41" fillId="2" borderId="3" xfId="0" quotePrefix="1" applyFont="1" applyFill="1" applyBorder="1" applyAlignment="1">
      <alignment horizontal="left" vertical="center" wrapText="1"/>
    </xf>
    <xf numFmtId="0" fontId="41" fillId="2" borderId="3" xfId="0" applyFont="1" applyFill="1" applyBorder="1" applyAlignment="1">
      <alignment horizontal="left" vertical="center" wrapText="1"/>
    </xf>
    <xf numFmtId="0" fontId="41" fillId="2" borderId="3" xfId="0" applyFont="1" applyFill="1" applyBorder="1" applyAlignment="1">
      <alignment horizontal="left" vertical="center"/>
    </xf>
    <xf numFmtId="0" fontId="40" fillId="2" borderId="2" xfId="0" applyFont="1" applyFill="1" applyBorder="1" applyAlignment="1">
      <alignment vertical="center" wrapText="1"/>
    </xf>
    <xf numFmtId="2" fontId="2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2" fontId="33" fillId="2" borderId="0" xfId="0" applyNumberFormat="1" applyFont="1" applyFill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right" vertical="center" wrapText="1"/>
    </xf>
    <xf numFmtId="2" fontId="6" fillId="2" borderId="4" xfId="0" applyNumberFormat="1" applyFont="1" applyFill="1" applyBorder="1" applyAlignment="1">
      <alignment horizontal="righ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0" fillId="0" borderId="3" xfId="0" applyBorder="1"/>
    <xf numFmtId="0" fontId="9" fillId="2" borderId="1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18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3" borderId="4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left" vertical="center" wrapText="1"/>
    </xf>
    <xf numFmtId="0" fontId="46" fillId="2" borderId="3" xfId="0" quotePrefix="1" applyFont="1" applyFill="1" applyBorder="1" applyAlignment="1">
      <alignment horizontal="left" vertical="center"/>
    </xf>
    <xf numFmtId="0" fontId="45" fillId="2" borderId="3" xfId="0" applyFont="1" applyFill="1" applyBorder="1" applyAlignment="1">
      <alignment horizontal="left" vertical="center"/>
    </xf>
    <xf numFmtId="0" fontId="48" fillId="2" borderId="3" xfId="0" quotePrefix="1" applyFont="1" applyFill="1" applyBorder="1" applyAlignment="1">
      <alignment horizontal="left" vertical="center"/>
    </xf>
    <xf numFmtId="0" fontId="46" fillId="2" borderId="3" xfId="0" applyFont="1" applyFill="1" applyBorder="1" applyAlignment="1">
      <alignment horizontal="left" vertical="center"/>
    </xf>
    <xf numFmtId="0" fontId="48" fillId="2" borderId="3" xfId="0" applyFont="1" applyFill="1" applyBorder="1" applyAlignment="1">
      <alignment horizontal="left" vertical="center"/>
    </xf>
    <xf numFmtId="0" fontId="49" fillId="2" borderId="3" xfId="0" applyFont="1" applyFill="1" applyBorder="1" applyAlignment="1">
      <alignment horizontal="left" vertical="center" wrapText="1"/>
    </xf>
    <xf numFmtId="0" fontId="47" fillId="0" borderId="0" xfId="0" applyFont="1"/>
    <xf numFmtId="0" fontId="9" fillId="4" borderId="3" xfId="0" quotePrefix="1" applyFont="1" applyFill="1" applyBorder="1" applyAlignment="1">
      <alignment horizontal="left" vertical="center"/>
    </xf>
    <xf numFmtId="0" fontId="11" fillId="4" borderId="3" xfId="0" quotePrefix="1" applyFont="1" applyFill="1" applyBorder="1" applyAlignment="1">
      <alignment horizontal="left" vertical="center"/>
    </xf>
    <xf numFmtId="0" fontId="46" fillId="4" borderId="3" xfId="0" applyFont="1" applyFill="1" applyBorder="1" applyAlignment="1">
      <alignment horizontal="left" vertical="center"/>
    </xf>
    <xf numFmtId="0" fontId="10" fillId="4" borderId="3" xfId="0" quotePrefix="1" applyFont="1" applyFill="1" applyBorder="1" applyAlignment="1">
      <alignment horizontal="left" vertical="center"/>
    </xf>
    <xf numFmtId="164" fontId="3" fillId="4" borderId="4" xfId="0" applyNumberFormat="1" applyFont="1" applyFill="1" applyBorder="1" applyAlignment="1">
      <alignment horizontal="right"/>
    </xf>
    <xf numFmtId="164" fontId="3" fillId="4" borderId="3" xfId="0" applyNumberFormat="1" applyFont="1" applyFill="1" applyBorder="1" applyAlignment="1">
      <alignment horizontal="right"/>
    </xf>
    <xf numFmtId="164" fontId="9" fillId="4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 vertical="center"/>
    </xf>
    <xf numFmtId="164" fontId="49" fillId="2" borderId="3" xfId="0" applyNumberFormat="1" applyFont="1" applyFill="1" applyBorder="1" applyAlignment="1">
      <alignment horizontal="right"/>
    </xf>
    <xf numFmtId="164" fontId="20" fillId="2" borderId="3" xfId="0" applyNumberFormat="1" applyFont="1" applyFill="1" applyBorder="1" applyAlignment="1">
      <alignment horizontal="right"/>
    </xf>
    <xf numFmtId="14" fontId="46" fillId="4" borderId="3" xfId="0" quotePrefix="1" applyNumberFormat="1" applyFont="1" applyFill="1" applyBorder="1" applyAlignment="1">
      <alignment horizontal="left" vertical="center"/>
    </xf>
    <xf numFmtId="0" fontId="46" fillId="4" borderId="3" xfId="0" quotePrefix="1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 wrapText="1"/>
    </xf>
    <xf numFmtId="0" fontId="10" fillId="4" borderId="3" xfId="0" quotePrefix="1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164" fontId="3" fillId="4" borderId="3" xfId="0" applyNumberFormat="1" applyFont="1" applyFill="1" applyBorder="1"/>
    <xf numFmtId="164" fontId="39" fillId="4" borderId="4" xfId="0" applyNumberFormat="1" applyFont="1" applyFill="1" applyBorder="1" applyAlignment="1">
      <alignment horizontal="right"/>
    </xf>
    <xf numFmtId="164" fontId="39" fillId="4" borderId="3" xfId="0" applyNumberFormat="1" applyFont="1" applyFill="1" applyBorder="1" applyAlignment="1">
      <alignment horizontal="right"/>
    </xf>
    <xf numFmtId="0" fontId="45" fillId="4" borderId="3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164" fontId="0" fillId="0" borderId="0" xfId="0" applyNumberFormat="1"/>
    <xf numFmtId="0" fontId="50" fillId="0" borderId="0" xfId="0" applyFont="1"/>
    <xf numFmtId="0" fontId="51" fillId="0" borderId="0" xfId="0" applyFont="1"/>
    <xf numFmtId="164" fontId="50" fillId="0" borderId="0" xfId="0" applyNumberFormat="1" applyFont="1"/>
    <xf numFmtId="0" fontId="14" fillId="0" borderId="0" xfId="0" applyFont="1"/>
    <xf numFmtId="164" fontId="52" fillId="2" borderId="4" xfId="0" applyNumberFormat="1" applyFont="1" applyFill="1" applyBorder="1" applyAlignment="1">
      <alignment horizontal="right"/>
    </xf>
    <xf numFmtId="164" fontId="52" fillId="2" borderId="3" xfId="0" applyNumberFormat="1" applyFont="1" applyFill="1" applyBorder="1" applyAlignment="1">
      <alignment horizontal="right"/>
    </xf>
    <xf numFmtId="4" fontId="52" fillId="2" borderId="3" xfId="0" applyNumberFormat="1" applyFont="1" applyFill="1" applyBorder="1" applyAlignment="1">
      <alignment horizontal="right"/>
    </xf>
    <xf numFmtId="0" fontId="41" fillId="2" borderId="3" xfId="0" applyFont="1" applyFill="1" applyBorder="1" applyAlignment="1">
      <alignment vertical="center" wrapText="1"/>
    </xf>
    <xf numFmtId="164" fontId="52" fillId="2" borderId="3" xfId="0" applyNumberFormat="1" applyFont="1" applyFill="1" applyBorder="1"/>
    <xf numFmtId="164" fontId="52" fillId="2" borderId="4" xfId="0" applyNumberFormat="1" applyFont="1" applyFill="1" applyBorder="1"/>
    <xf numFmtId="164" fontId="54" fillId="2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9" fillId="3" borderId="4" xfId="0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left"/>
    </xf>
    <xf numFmtId="0" fontId="47" fillId="0" borderId="3" xfId="0" applyFont="1" applyBorder="1"/>
    <xf numFmtId="0" fontId="3" fillId="0" borderId="0" xfId="0" applyFont="1" applyAlignment="1">
      <alignment horizontal="right" vertical="center" wrapText="1"/>
    </xf>
    <xf numFmtId="0" fontId="33" fillId="2" borderId="0" xfId="0" applyFont="1" applyFill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4" fontId="37" fillId="2" borderId="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6" fillId="0" borderId="4" xfId="0" quotePrefix="1" applyNumberFormat="1" applyFont="1" applyBorder="1" applyAlignment="1">
      <alignment horizont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3" fontId="6" fillId="0" borderId="4" xfId="0" quotePrefix="1" applyNumberFormat="1" applyFont="1" applyBorder="1" applyAlignment="1">
      <alignment horizontal="center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164" fontId="19" fillId="2" borderId="3" xfId="0" applyNumberFormat="1" applyFont="1" applyFill="1" applyBorder="1" applyAlignment="1">
      <alignment horizontal="right"/>
    </xf>
    <xf numFmtId="0" fontId="42" fillId="2" borderId="3" xfId="0" applyFont="1" applyFill="1" applyBorder="1" applyAlignment="1">
      <alignment horizontal="left" vertical="center" wrapText="1"/>
    </xf>
    <xf numFmtId="0" fontId="55" fillId="2" borderId="3" xfId="0" quotePrefix="1" applyFont="1" applyFill="1" applyBorder="1" applyAlignment="1">
      <alignment horizontal="left" vertical="center"/>
    </xf>
    <xf numFmtId="164" fontId="56" fillId="2" borderId="4" xfId="0" applyNumberFormat="1" applyFont="1" applyFill="1" applyBorder="1"/>
    <xf numFmtId="164" fontId="56" fillId="2" borderId="3" xfId="0" applyNumberFormat="1" applyFont="1" applyFill="1" applyBorder="1" applyAlignment="1">
      <alignment horizontal="right"/>
    </xf>
    <xf numFmtId="4" fontId="56" fillId="2" borderId="3" xfId="0" applyNumberFormat="1" applyFont="1" applyFill="1" applyBorder="1" applyAlignment="1">
      <alignment horizontal="right"/>
    </xf>
    <xf numFmtId="0" fontId="55" fillId="2" borderId="3" xfId="0" quotePrefix="1" applyFont="1" applyFill="1" applyBorder="1" applyAlignment="1">
      <alignment horizontal="left" vertical="center" wrapText="1"/>
    </xf>
    <xf numFmtId="0" fontId="57" fillId="2" borderId="3" xfId="0" applyFont="1" applyFill="1" applyBorder="1" applyAlignment="1">
      <alignment horizontal="left" vertical="center"/>
    </xf>
    <xf numFmtId="164" fontId="58" fillId="2" borderId="4" xfId="0" applyNumberFormat="1" applyFont="1" applyFill="1" applyBorder="1"/>
    <xf numFmtId="164" fontId="59" fillId="2" borderId="3" xfId="0" applyNumberFormat="1" applyFont="1" applyFill="1" applyBorder="1" applyAlignment="1">
      <alignment horizontal="right"/>
    </xf>
    <xf numFmtId="4" fontId="59" fillId="2" borderId="3" xfId="0" applyNumberFormat="1" applyFont="1" applyFill="1" applyBorder="1" applyAlignment="1">
      <alignment horizontal="right"/>
    </xf>
    <xf numFmtId="0" fontId="55" fillId="2" borderId="3" xfId="0" applyFont="1" applyFill="1" applyBorder="1" applyAlignment="1">
      <alignment horizontal="left" vertical="center" wrapText="1"/>
    </xf>
    <xf numFmtId="0" fontId="55" fillId="2" borderId="3" xfId="0" applyFont="1" applyFill="1" applyBorder="1" applyAlignment="1">
      <alignment horizontal="left" vertical="center"/>
    </xf>
    <xf numFmtId="0" fontId="57" fillId="2" borderId="3" xfId="0" applyFont="1" applyFill="1" applyBorder="1" applyAlignment="1">
      <alignment horizontal="left" vertical="center" wrapText="1"/>
    </xf>
    <xf numFmtId="0" fontId="57" fillId="2" borderId="3" xfId="0" applyFont="1" applyFill="1" applyBorder="1" applyAlignment="1">
      <alignment vertical="center" wrapText="1"/>
    </xf>
    <xf numFmtId="0" fontId="55" fillId="2" borderId="3" xfId="0" applyFont="1" applyFill="1" applyBorder="1" applyAlignment="1">
      <alignment vertical="center" wrapText="1"/>
    </xf>
    <xf numFmtId="164" fontId="56" fillId="2" borderId="3" xfId="0" applyNumberFormat="1" applyFont="1" applyFill="1" applyBorder="1"/>
    <xf numFmtId="164" fontId="56" fillId="2" borderId="4" xfId="0" applyNumberFormat="1" applyFont="1" applyFill="1" applyBorder="1" applyAlignment="1">
      <alignment horizontal="right"/>
    </xf>
    <xf numFmtId="0" fontId="61" fillId="2" borderId="3" xfId="0" applyFont="1" applyFill="1" applyBorder="1" applyAlignment="1">
      <alignment horizontal="left" vertical="center" wrapText="1"/>
    </xf>
    <xf numFmtId="164" fontId="58" fillId="2" borderId="3" xfId="0" applyNumberFormat="1" applyFont="1" applyFill="1" applyBorder="1" applyAlignment="1">
      <alignment horizontal="right"/>
    </xf>
    <xf numFmtId="4" fontId="56" fillId="2" borderId="0" xfId="0" applyNumberFormat="1" applyFont="1" applyFill="1" applyAlignment="1">
      <alignment horizontal="right"/>
    </xf>
    <xf numFmtId="0" fontId="62" fillId="2" borderId="3" xfId="0" applyFont="1" applyFill="1" applyBorder="1" applyAlignment="1">
      <alignment horizontal="left" vertical="center" wrapText="1"/>
    </xf>
    <xf numFmtId="164" fontId="30" fillId="2" borderId="4" xfId="0" applyNumberFormat="1" applyFont="1" applyFill="1" applyBorder="1" applyAlignment="1">
      <alignment horizontal="right"/>
    </xf>
    <xf numFmtId="164" fontId="30" fillId="2" borderId="3" xfId="0" applyNumberFormat="1" applyFont="1" applyFill="1" applyBorder="1" applyAlignment="1">
      <alignment horizontal="right"/>
    </xf>
    <xf numFmtId="164" fontId="22" fillId="2" borderId="4" xfId="0" applyNumberFormat="1" applyFont="1" applyFill="1" applyBorder="1" applyAlignment="1">
      <alignment horizontal="right"/>
    </xf>
    <xf numFmtId="164" fontId="22" fillId="2" borderId="3" xfId="0" applyNumberFormat="1" applyFont="1" applyFill="1" applyBorder="1" applyAlignment="1">
      <alignment horizontal="right"/>
    </xf>
    <xf numFmtId="164" fontId="20" fillId="2" borderId="4" xfId="0" applyNumberFormat="1" applyFont="1" applyFill="1" applyBorder="1" applyAlignment="1">
      <alignment horizontal="right"/>
    </xf>
    <xf numFmtId="164" fontId="23" fillId="2" borderId="4" xfId="0" applyNumberFormat="1" applyFont="1" applyFill="1" applyBorder="1" applyAlignment="1">
      <alignment horizontal="right"/>
    </xf>
    <xf numFmtId="164" fontId="23" fillId="2" borderId="3" xfId="0" applyNumberFormat="1" applyFont="1" applyFill="1" applyBorder="1" applyAlignment="1">
      <alignment horizontal="right"/>
    </xf>
    <xf numFmtId="164" fontId="29" fillId="2" borderId="4" xfId="0" applyNumberFormat="1" applyFont="1" applyFill="1" applyBorder="1" applyAlignment="1">
      <alignment horizontal="right"/>
    </xf>
    <xf numFmtId="164" fontId="29" fillId="2" borderId="3" xfId="0" applyNumberFormat="1" applyFont="1" applyFill="1" applyBorder="1" applyAlignment="1">
      <alignment horizontal="right"/>
    </xf>
    <xf numFmtId="164" fontId="9" fillId="2" borderId="4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horizontal="right" vertical="center" wrapText="1"/>
    </xf>
    <xf numFmtId="0" fontId="19" fillId="2" borderId="4" xfId="0" applyFont="1" applyFill="1" applyBorder="1" applyAlignment="1">
      <alignment horizontal="right" vertical="center" wrapText="1"/>
    </xf>
    <xf numFmtId="0" fontId="63" fillId="2" borderId="2" xfId="0" applyFont="1" applyFill="1" applyBorder="1" applyAlignment="1">
      <alignment horizontal="left" vertical="center" wrapText="1"/>
    </xf>
    <xf numFmtId="0" fontId="60" fillId="2" borderId="3" xfId="0" quotePrefix="1" applyFont="1" applyFill="1" applyBorder="1" applyAlignment="1">
      <alignment horizontal="left" vertical="center" wrapText="1"/>
    </xf>
    <xf numFmtId="0" fontId="63" fillId="2" borderId="4" xfId="0" applyFont="1" applyFill="1" applyBorder="1" applyAlignment="1">
      <alignment horizontal="left" vertical="center" wrapText="1"/>
    </xf>
    <xf numFmtId="0" fontId="40" fillId="2" borderId="4" xfId="0" applyFont="1" applyFill="1" applyBorder="1" applyAlignment="1">
      <alignment horizontal="left" vertical="center" wrapText="1"/>
    </xf>
    <xf numFmtId="164" fontId="49" fillId="2" borderId="4" xfId="0" applyNumberFormat="1" applyFont="1" applyFill="1" applyBorder="1" applyAlignment="1">
      <alignment horizontal="right"/>
    </xf>
    <xf numFmtId="0" fontId="19" fillId="2" borderId="1" xfId="0" applyFont="1" applyFill="1" applyBorder="1" applyAlignment="1">
      <alignment horizontal="center" vertical="center" wrapText="1"/>
    </xf>
    <xf numFmtId="164" fontId="39" fillId="2" borderId="6" xfId="0" applyNumberFormat="1" applyFont="1" applyFill="1" applyBorder="1" applyAlignment="1">
      <alignment horizontal="right"/>
    </xf>
    <xf numFmtId="2" fontId="52" fillId="2" borderId="0" xfId="0" applyNumberFormat="1" applyFont="1" applyFill="1" applyAlignment="1">
      <alignment horizontal="right"/>
    </xf>
    <xf numFmtId="0" fontId="40" fillId="2" borderId="4" xfId="0" quotePrefix="1" applyFont="1" applyFill="1" applyBorder="1" applyAlignment="1">
      <alignment horizontal="left" vertical="center"/>
    </xf>
    <xf numFmtId="0" fontId="42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63" fillId="2" borderId="1" xfId="0" applyFont="1" applyFill="1" applyBorder="1" applyAlignment="1">
      <alignment horizontal="left" vertical="center" wrapText="1"/>
    </xf>
    <xf numFmtId="164" fontId="40" fillId="2" borderId="4" xfId="0" applyNumberFormat="1" applyFont="1" applyFill="1" applyBorder="1" applyAlignment="1">
      <alignment horizontal="right"/>
    </xf>
    <xf numFmtId="164" fontId="40" fillId="2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horizontal="right"/>
    </xf>
    <xf numFmtId="164" fontId="28" fillId="0" borderId="1" xfId="0" applyNumberFormat="1" applyFont="1" applyBorder="1"/>
    <xf numFmtId="164" fontId="28" fillId="0" borderId="3" xfId="0" applyNumberFormat="1" applyFont="1" applyBorder="1"/>
    <xf numFmtId="164" fontId="64" fillId="0" borderId="0" xfId="0" applyNumberFormat="1" applyFont="1"/>
    <xf numFmtId="164" fontId="64" fillId="0" borderId="7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0" fontId="39" fillId="2" borderId="1" xfId="0" applyFont="1" applyFill="1" applyBorder="1" applyAlignment="1">
      <alignment horizontal="left" vertical="center" wrapText="1" indent="1"/>
    </xf>
    <xf numFmtId="0" fontId="39" fillId="2" borderId="2" xfId="0" applyFont="1" applyFill="1" applyBorder="1" applyAlignment="1">
      <alignment horizontal="left" vertical="center" wrapText="1" indent="1"/>
    </xf>
    <xf numFmtId="0" fontId="39" fillId="2" borderId="4" xfId="0" applyFont="1" applyFill="1" applyBorder="1" applyAlignment="1">
      <alignment horizontal="left" vertical="center" wrapText="1" indent="1"/>
    </xf>
    <xf numFmtId="164" fontId="64" fillId="0" borderId="1" xfId="0" applyNumberFormat="1" applyFont="1" applyBorder="1"/>
    <xf numFmtId="164" fontId="28" fillId="0" borderId="0" xfId="0" applyNumberFormat="1" applyFont="1"/>
    <xf numFmtId="164" fontId="28" fillId="0" borderId="7" xfId="0" applyNumberFormat="1" applyFont="1" applyBorder="1"/>
    <xf numFmtId="0" fontId="40" fillId="2" borderId="2" xfId="0" applyFont="1" applyFill="1" applyBorder="1" applyAlignment="1">
      <alignment horizontal="left" vertical="center" wrapText="1"/>
    </xf>
    <xf numFmtId="164" fontId="0" fillId="0" borderId="9" xfId="0" applyNumberFormat="1" applyBorder="1"/>
    <xf numFmtId="164" fontId="0" fillId="0" borderId="11" xfId="0" applyNumberFormat="1" applyBorder="1"/>
    <xf numFmtId="164" fontId="0" fillId="0" borderId="6" xfId="0" applyNumberFormat="1" applyBorder="1"/>
    <xf numFmtId="164" fontId="0" fillId="0" borderId="10" xfId="0" applyNumberFormat="1" applyBorder="1"/>
    <xf numFmtId="164" fontId="0" fillId="0" borderId="8" xfId="0" applyNumberFormat="1" applyBorder="1"/>
    <xf numFmtId="164" fontId="64" fillId="0" borderId="6" xfId="0" applyNumberFormat="1" applyFont="1" applyBorder="1"/>
    <xf numFmtId="164" fontId="64" fillId="0" borderId="3" xfId="0" applyNumberFormat="1" applyFont="1" applyBorder="1"/>
    <xf numFmtId="164" fontId="64" fillId="0" borderId="10" xfId="0" applyNumberFormat="1" applyFont="1" applyBorder="1"/>
    <xf numFmtId="164" fontId="64" fillId="0" borderId="8" xfId="0" applyNumberFormat="1" applyFont="1" applyBorder="1"/>
    <xf numFmtId="2" fontId="53" fillId="0" borderId="0" xfId="0" applyNumberFormat="1" applyFont="1" applyAlignment="1">
      <alignment vertical="center" wrapText="1"/>
    </xf>
    <xf numFmtId="2" fontId="34" fillId="2" borderId="3" xfId="0" applyNumberFormat="1" applyFont="1" applyFill="1" applyBorder="1" applyAlignment="1">
      <alignment horizontal="center" vertical="center" wrapText="1"/>
    </xf>
    <xf numFmtId="2" fontId="34" fillId="2" borderId="4" xfId="0" applyNumberFormat="1" applyFont="1" applyFill="1" applyBorder="1" applyAlignment="1">
      <alignment horizontal="center" vertical="center" wrapText="1"/>
    </xf>
    <xf numFmtId="1" fontId="34" fillId="2" borderId="3" xfId="0" applyNumberFormat="1" applyFont="1" applyFill="1" applyBorder="1" applyAlignment="1">
      <alignment horizontal="center" vertical="center" wrapText="1"/>
    </xf>
    <xf numFmtId="1" fontId="34" fillId="2" borderId="4" xfId="0" applyNumberFormat="1" applyFont="1" applyFill="1" applyBorder="1" applyAlignment="1">
      <alignment horizontal="center" vertical="center" wrapText="1"/>
    </xf>
    <xf numFmtId="2" fontId="65" fillId="0" borderId="0" xfId="0" applyNumberFormat="1" applyFont="1"/>
    <xf numFmtId="4" fontId="30" fillId="2" borderId="3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4" fontId="49" fillId="2" borderId="3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 applyAlignment="1">
      <alignment horizontal="right"/>
    </xf>
    <xf numFmtId="4" fontId="40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28" fillId="0" borderId="3" xfId="0" applyNumberFormat="1" applyFont="1" applyBorder="1"/>
    <xf numFmtId="4" fontId="64" fillId="0" borderId="3" xfId="0" applyNumberFormat="1" applyFont="1" applyBorder="1"/>
    <xf numFmtId="4" fontId="0" fillId="0" borderId="3" xfId="0" applyNumberFormat="1" applyBorder="1"/>
    <xf numFmtId="4" fontId="58" fillId="2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/>
    </xf>
    <xf numFmtId="4" fontId="39" fillId="4" borderId="3" xfId="0" applyNumberFormat="1" applyFont="1" applyFill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2" fontId="6" fillId="2" borderId="0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9" fillId="2" borderId="1" xfId="0" applyFont="1" applyFill="1" applyBorder="1" applyAlignment="1">
      <alignment horizontal="left" vertical="center" wrapText="1" indent="1"/>
    </xf>
    <xf numFmtId="0" fontId="39" fillId="2" borderId="2" xfId="0" applyFont="1" applyFill="1" applyBorder="1" applyAlignment="1">
      <alignment horizontal="left" vertical="center" wrapText="1" indent="1"/>
    </xf>
    <xf numFmtId="0" fontId="39" fillId="2" borderId="4" xfId="0" applyFont="1" applyFill="1" applyBorder="1" applyAlignment="1">
      <alignment horizontal="left" vertical="center" wrapText="1" indent="1"/>
    </xf>
    <xf numFmtId="0" fontId="19" fillId="2" borderId="10" xfId="0" applyFont="1" applyFill="1" applyBorder="1" applyAlignment="1">
      <alignment vertical="center"/>
    </xf>
    <xf numFmtId="0" fontId="19" fillId="2" borderId="5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6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14" xfId="0" applyFont="1" applyFill="1" applyBorder="1" applyAlignment="1">
      <alignment horizontal="left" vertical="center" wrapText="1" indent="1"/>
    </xf>
    <xf numFmtId="164" fontId="64" fillId="0" borderId="2" xfId="0" applyNumberFormat="1" applyFont="1" applyBorder="1"/>
    <xf numFmtId="0" fontId="39" fillId="2" borderId="4" xfId="0" applyFont="1" applyFill="1" applyBorder="1" applyAlignment="1">
      <alignment horizontal="left" vertical="center" wrapText="1"/>
    </xf>
    <xf numFmtId="0" fontId="64" fillId="0" borderId="0" xfId="0" applyFont="1"/>
    <xf numFmtId="4" fontId="0" fillId="0" borderId="3" xfId="0" applyNumberFormat="1" applyBorder="1" applyAlignment="1">
      <alignment horizontal="right"/>
    </xf>
    <xf numFmtId="4" fontId="28" fillId="0" borderId="3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40" fillId="2" borderId="4" xfId="0" quotePrefix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 indent="1"/>
    </xf>
    <xf numFmtId="0" fontId="63" fillId="2" borderId="2" xfId="0" applyFont="1" applyFill="1" applyBorder="1" applyAlignment="1">
      <alignment horizontal="left" vertical="center" wrapText="1" indent="1"/>
    </xf>
    <xf numFmtId="0" fontId="63" fillId="2" borderId="4" xfId="0" applyFont="1" applyFill="1" applyBorder="1" applyAlignment="1">
      <alignment horizontal="left" vertical="center" wrapText="1" indent="1"/>
    </xf>
    <xf numFmtId="0" fontId="66" fillId="2" borderId="4" xfId="0" quotePrefix="1" applyFont="1" applyFill="1" applyBorder="1" applyAlignment="1">
      <alignment horizontal="left" vertical="center" wrapText="1"/>
    </xf>
    <xf numFmtId="0" fontId="60" fillId="2" borderId="4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1" fillId="2" borderId="1" xfId="0" quotePrefix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vertical="center" wrapText="1" indent="1"/>
    </xf>
    <xf numFmtId="0" fontId="39" fillId="2" borderId="2" xfId="0" applyFont="1" applyFill="1" applyBorder="1" applyAlignment="1">
      <alignment horizontal="left" vertical="center" wrapText="1" indent="1"/>
    </xf>
    <xf numFmtId="0" fontId="39" fillId="2" borderId="4" xfId="0" applyFont="1" applyFill="1" applyBorder="1" applyAlignment="1">
      <alignment horizontal="left" vertical="center" wrapText="1" inden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selection activeCell="K16" sqref="K16"/>
    </sheetView>
  </sheetViews>
  <sheetFormatPr defaultRowHeight="15" x14ac:dyDescent="0.25"/>
  <cols>
    <col min="5" max="5" width="25.42578125" customWidth="1"/>
    <col min="6" max="6" width="17.7109375" customWidth="1"/>
    <col min="7" max="7" width="17.85546875" customWidth="1"/>
    <col min="8" max="8" width="20.42578125" customWidth="1"/>
    <col min="9" max="10" width="9.5703125" customWidth="1"/>
    <col min="11" max="12" width="25.28515625" customWidth="1"/>
  </cols>
  <sheetData>
    <row r="1" spans="1:12" ht="42" customHeight="1" x14ac:dyDescent="0.25">
      <c r="A1" s="367" t="s">
        <v>95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</row>
    <row r="2" spans="1:12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75" x14ac:dyDescent="0.25">
      <c r="A3" s="350" t="s">
        <v>93</v>
      </c>
      <c r="B3" s="350"/>
      <c r="C3" s="350"/>
      <c r="D3" s="350"/>
      <c r="E3" s="350"/>
      <c r="F3" s="350"/>
      <c r="G3" s="350"/>
      <c r="H3" s="350"/>
      <c r="I3" s="350"/>
      <c r="J3" s="350"/>
      <c r="K3" s="368"/>
      <c r="L3" s="368"/>
    </row>
    <row r="4" spans="1:12" ht="18" x14ac:dyDescent="0.25">
      <c r="A4" s="4"/>
      <c r="B4" s="4"/>
      <c r="C4" s="4"/>
      <c r="D4" s="4"/>
      <c r="E4" s="4"/>
      <c r="F4" s="4"/>
      <c r="G4" s="76"/>
      <c r="H4" s="4"/>
      <c r="I4" s="4"/>
      <c r="J4" s="4"/>
      <c r="K4" s="5"/>
      <c r="L4" s="5"/>
    </row>
    <row r="5" spans="1:12" ht="18" customHeight="1" x14ac:dyDescent="0.25">
      <c r="A5" s="350" t="s">
        <v>96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</row>
    <row r="6" spans="1:12" ht="18" x14ac:dyDescent="0.25">
      <c r="A6" s="1"/>
      <c r="B6" s="2"/>
      <c r="C6" s="2"/>
      <c r="D6" s="2"/>
      <c r="E6" s="6"/>
      <c r="F6" s="6"/>
      <c r="G6" s="7"/>
      <c r="H6" s="81"/>
      <c r="I6" s="81"/>
      <c r="J6" s="59"/>
      <c r="K6" s="59"/>
      <c r="L6" s="60"/>
    </row>
    <row r="7" spans="1:12" ht="26.25" x14ac:dyDescent="0.25">
      <c r="A7" s="31" t="s">
        <v>101</v>
      </c>
      <c r="B7" s="32" t="s">
        <v>102</v>
      </c>
      <c r="C7" s="32" t="s">
        <v>103</v>
      </c>
      <c r="D7" s="33"/>
      <c r="E7" s="78"/>
      <c r="F7" s="80" t="s">
        <v>98</v>
      </c>
      <c r="G7" s="3" t="s">
        <v>99</v>
      </c>
      <c r="H7" s="3" t="s">
        <v>100</v>
      </c>
      <c r="I7" s="3" t="s">
        <v>104</v>
      </c>
      <c r="J7" s="83" t="s">
        <v>105</v>
      </c>
      <c r="K7" s="63"/>
      <c r="L7" s="63"/>
    </row>
    <row r="8" spans="1:12" ht="12.75" customHeight="1" x14ac:dyDescent="0.25">
      <c r="A8" s="31"/>
      <c r="B8" s="32"/>
      <c r="C8" s="86">
        <v>1</v>
      </c>
      <c r="D8" s="33"/>
      <c r="E8" s="78"/>
      <c r="F8" s="80">
        <v>2</v>
      </c>
      <c r="G8" s="3">
        <v>3</v>
      </c>
      <c r="H8" s="85">
        <v>4</v>
      </c>
      <c r="I8" s="3">
        <v>5</v>
      </c>
      <c r="J8" s="83">
        <v>6</v>
      </c>
      <c r="K8" s="63"/>
      <c r="L8" s="63"/>
    </row>
    <row r="9" spans="1:12" x14ac:dyDescent="0.25">
      <c r="A9" s="369" t="s">
        <v>0</v>
      </c>
      <c r="B9" s="362"/>
      <c r="C9" s="362"/>
      <c r="D9" s="362"/>
      <c r="E9" s="366"/>
      <c r="F9" s="95">
        <v>3551280.06</v>
      </c>
      <c r="G9" s="68">
        <v>5001700</v>
      </c>
      <c r="H9" s="82">
        <v>3901663.39</v>
      </c>
      <c r="I9" s="82">
        <f>IFERROR((H9/F9)*100,"0")</f>
        <v>109.86639533013907</v>
      </c>
      <c r="J9" s="82">
        <f>IFERROR((H9/G9)*100,"0")</f>
        <v>78.006745506527793</v>
      </c>
      <c r="K9" s="58"/>
      <c r="L9" s="58"/>
    </row>
    <row r="10" spans="1:12" x14ac:dyDescent="0.25">
      <c r="A10" s="369" t="s">
        <v>106</v>
      </c>
      <c r="B10" s="362"/>
      <c r="C10" s="362"/>
      <c r="D10" s="362"/>
      <c r="E10" s="366"/>
      <c r="F10" s="95">
        <v>3551280.06</v>
      </c>
      <c r="G10" s="69">
        <v>4998700</v>
      </c>
      <c r="H10" s="69">
        <v>3898673.39</v>
      </c>
      <c r="I10" s="69">
        <f t="shared" ref="I10:I14" si="0">IFERROR((H10/F10)*100,"0")</f>
        <v>109.78220033708071</v>
      </c>
      <c r="J10" s="69">
        <f t="shared" ref="J10:J14" si="1">IFERROR((H10/G10)*100,"0")</f>
        <v>77.993746174005238</v>
      </c>
      <c r="K10" s="58"/>
      <c r="L10" s="58"/>
    </row>
    <row r="11" spans="1:12" x14ac:dyDescent="0.25">
      <c r="A11" s="364" t="s">
        <v>107</v>
      </c>
      <c r="B11" s="365"/>
      <c r="C11" s="365"/>
      <c r="D11" s="365"/>
      <c r="E11" s="366"/>
      <c r="F11" s="95">
        <v>0</v>
      </c>
      <c r="G11" s="69">
        <v>3000</v>
      </c>
      <c r="H11" s="69">
        <v>2990</v>
      </c>
      <c r="I11" s="69" t="str">
        <f t="shared" si="0"/>
        <v>0</v>
      </c>
      <c r="J11" s="69">
        <f t="shared" si="1"/>
        <v>99.666666666666671</v>
      </c>
      <c r="K11" s="58"/>
      <c r="L11" s="58"/>
    </row>
    <row r="12" spans="1:12" x14ac:dyDescent="0.25">
      <c r="A12" s="66" t="s">
        <v>2</v>
      </c>
      <c r="B12" s="77"/>
      <c r="C12" s="77"/>
      <c r="D12" s="77"/>
      <c r="E12" s="79"/>
      <c r="F12" s="95">
        <v>3531622.19</v>
      </c>
      <c r="G12" s="68">
        <v>5031100</v>
      </c>
      <c r="H12" s="68">
        <v>4204268.47</v>
      </c>
      <c r="I12" s="68">
        <f t="shared" si="0"/>
        <v>119.04638276157166</v>
      </c>
      <c r="J12" s="68">
        <f t="shared" si="1"/>
        <v>83.565591421359144</v>
      </c>
      <c r="K12" s="58"/>
      <c r="L12" s="58"/>
    </row>
    <row r="13" spans="1:12" x14ac:dyDescent="0.25">
      <c r="A13" s="361" t="s">
        <v>108</v>
      </c>
      <c r="B13" s="362"/>
      <c r="C13" s="362"/>
      <c r="D13" s="362"/>
      <c r="E13" s="363"/>
      <c r="F13" s="96">
        <v>3435111.65</v>
      </c>
      <c r="G13" s="68">
        <v>4938200</v>
      </c>
      <c r="H13" s="68">
        <v>4090138.16</v>
      </c>
      <c r="I13" s="68">
        <f t="shared" si="0"/>
        <v>119.06856535507369</v>
      </c>
      <c r="J13" s="68">
        <f t="shared" si="1"/>
        <v>82.826498724231499</v>
      </c>
      <c r="K13" s="61"/>
      <c r="L13" s="62"/>
    </row>
    <row r="14" spans="1:12" x14ac:dyDescent="0.25">
      <c r="A14" s="364" t="s">
        <v>109</v>
      </c>
      <c r="B14" s="365"/>
      <c r="C14" s="365"/>
      <c r="D14" s="365"/>
      <c r="E14" s="366"/>
      <c r="F14" s="95">
        <v>96510.54</v>
      </c>
      <c r="G14" s="68">
        <v>92900</v>
      </c>
      <c r="H14" s="68">
        <v>114130.31</v>
      </c>
      <c r="I14" s="68">
        <f t="shared" si="0"/>
        <v>118.25683495294919</v>
      </c>
      <c r="J14" s="68">
        <f t="shared" si="1"/>
        <v>122.85286329386437</v>
      </c>
      <c r="K14" s="61"/>
      <c r="L14" s="62"/>
    </row>
    <row r="15" spans="1:12" x14ac:dyDescent="0.25">
      <c r="A15" s="361" t="s">
        <v>3</v>
      </c>
      <c r="B15" s="362"/>
      <c r="C15" s="362"/>
      <c r="D15" s="362"/>
      <c r="E15" s="363"/>
      <c r="F15" s="96">
        <v>19657.87</v>
      </c>
      <c r="G15" s="70">
        <v>-29400</v>
      </c>
      <c r="H15" s="68">
        <v>-302605.08</v>
      </c>
      <c r="I15" s="68"/>
      <c r="J15" s="68"/>
      <c r="K15" s="64"/>
      <c r="L15" s="64"/>
    </row>
    <row r="16" spans="1:12" ht="18" x14ac:dyDescent="0.25">
      <c r="A16" s="4"/>
      <c r="B16" s="8"/>
      <c r="C16" s="8"/>
      <c r="D16" s="8"/>
      <c r="E16" s="8"/>
      <c r="F16" s="8"/>
      <c r="G16" s="8"/>
      <c r="H16" s="8"/>
      <c r="I16" s="8"/>
      <c r="J16" s="65"/>
      <c r="K16" s="65"/>
      <c r="L16" s="65"/>
    </row>
    <row r="17" spans="1:12" ht="18" customHeight="1" x14ac:dyDescent="0.25">
      <c r="A17" s="350" t="s">
        <v>97</v>
      </c>
      <c r="B17" s="351"/>
      <c r="C17" s="351"/>
      <c r="D17" s="351"/>
      <c r="E17" s="351"/>
      <c r="F17" s="351"/>
      <c r="G17" s="351"/>
      <c r="H17" s="351"/>
      <c r="I17" s="351"/>
      <c r="J17" s="351"/>
      <c r="K17" s="351"/>
      <c r="L17" s="351"/>
    </row>
    <row r="18" spans="1:12" ht="18" x14ac:dyDescent="0.25">
      <c r="A18" s="4"/>
      <c r="B18" s="8"/>
      <c r="C18" s="8"/>
      <c r="D18" s="8"/>
      <c r="E18" s="8"/>
      <c r="F18" s="8"/>
      <c r="G18" s="8"/>
      <c r="H18" s="8"/>
      <c r="I18" s="8"/>
      <c r="J18" s="26"/>
      <c r="K18" s="26"/>
      <c r="L18" s="26"/>
    </row>
    <row r="19" spans="1:12" ht="25.5" x14ac:dyDescent="0.25">
      <c r="A19" s="31"/>
      <c r="B19" s="32"/>
      <c r="C19" s="32"/>
      <c r="D19" s="33"/>
      <c r="E19" s="78"/>
      <c r="F19" s="80" t="s">
        <v>98</v>
      </c>
      <c r="G19" s="3" t="s">
        <v>99</v>
      </c>
      <c r="H19" s="3" t="s">
        <v>100</v>
      </c>
      <c r="I19" s="3" t="s">
        <v>104</v>
      </c>
      <c r="J19" s="83" t="s">
        <v>105</v>
      </c>
      <c r="K19" s="63"/>
    </row>
    <row r="20" spans="1:12" ht="15.75" customHeight="1" x14ac:dyDescent="0.25">
      <c r="A20" s="358" t="s">
        <v>4</v>
      </c>
      <c r="B20" s="359"/>
      <c r="C20" s="359"/>
      <c r="D20" s="359"/>
      <c r="E20" s="360"/>
      <c r="F20" s="92"/>
      <c r="G20" s="34">
        <v>0</v>
      </c>
      <c r="H20" s="34">
        <v>0</v>
      </c>
      <c r="I20" s="82" t="str">
        <f>IFERROR((H20/F20)*100,"0")</f>
        <v>0</v>
      </c>
      <c r="J20" s="82" t="str">
        <f>IFERROR((H20/G20)*100,"0")</f>
        <v>0</v>
      </c>
      <c r="K20" s="61"/>
      <c r="L20" s="63"/>
    </row>
    <row r="21" spans="1:12" x14ac:dyDescent="0.25">
      <c r="A21" s="358" t="s">
        <v>5</v>
      </c>
      <c r="B21" s="353"/>
      <c r="C21" s="353"/>
      <c r="D21" s="353"/>
      <c r="E21" s="354"/>
      <c r="F21" s="92"/>
      <c r="G21" s="34">
        <v>0</v>
      </c>
      <c r="H21" s="34">
        <v>0</v>
      </c>
      <c r="I21" s="82" t="str">
        <f t="shared" ref="I21:I22" si="2">IFERROR((H21/F21)*100,"0")</f>
        <v>0</v>
      </c>
      <c r="J21" s="82" t="str">
        <f t="shared" ref="J21:J22" si="3">IFERROR((H21/G21)*100,"0")</f>
        <v>0</v>
      </c>
      <c r="K21" s="61"/>
      <c r="L21" s="61"/>
    </row>
    <row r="22" spans="1:12" x14ac:dyDescent="0.25">
      <c r="A22" s="361" t="s">
        <v>6</v>
      </c>
      <c r="B22" s="362"/>
      <c r="C22" s="362"/>
      <c r="D22" s="362"/>
      <c r="E22" s="363"/>
      <c r="F22" s="91"/>
      <c r="G22" s="39">
        <v>0</v>
      </c>
      <c r="H22" s="73">
        <v>0</v>
      </c>
      <c r="I22" s="82" t="str">
        <f t="shared" si="2"/>
        <v>0</v>
      </c>
      <c r="J22" s="82" t="str">
        <f t="shared" si="3"/>
        <v>0</v>
      </c>
      <c r="K22" s="58"/>
      <c r="L22" s="58"/>
    </row>
    <row r="23" spans="1:12" ht="18" x14ac:dyDescent="0.25">
      <c r="A23" s="25"/>
      <c r="B23" s="8"/>
      <c r="C23" s="8"/>
      <c r="D23" s="8"/>
      <c r="E23" s="8"/>
      <c r="F23" s="8"/>
      <c r="G23" s="8"/>
      <c r="H23" s="8"/>
      <c r="I23" s="8"/>
      <c r="J23" s="26"/>
      <c r="K23" s="26"/>
      <c r="L23" s="26"/>
    </row>
    <row r="24" spans="1:12" ht="18" customHeight="1" x14ac:dyDescent="0.25">
      <c r="A24" s="350" t="s">
        <v>94</v>
      </c>
      <c r="B24" s="351"/>
      <c r="C24" s="351"/>
      <c r="D24" s="351"/>
      <c r="E24" s="351"/>
      <c r="F24" s="351"/>
      <c r="G24" s="351"/>
      <c r="H24" s="351"/>
      <c r="I24" s="351"/>
      <c r="J24" s="351"/>
      <c r="K24" s="351"/>
      <c r="L24" s="351"/>
    </row>
    <row r="25" spans="1:12" ht="18" x14ac:dyDescent="0.25">
      <c r="A25" s="25"/>
      <c r="B25" s="8"/>
      <c r="C25" s="8"/>
      <c r="D25" s="8"/>
      <c r="E25" s="8"/>
      <c r="F25" s="8"/>
      <c r="G25" s="8"/>
      <c r="H25" s="8"/>
      <c r="I25" s="8"/>
      <c r="J25" s="26"/>
      <c r="K25" s="26"/>
      <c r="L25" s="26"/>
    </row>
    <row r="26" spans="1:12" x14ac:dyDescent="0.25">
      <c r="A26" s="355" t="s">
        <v>110</v>
      </c>
      <c r="B26" s="356"/>
      <c r="C26" s="356"/>
      <c r="D26" s="356"/>
      <c r="E26" s="357"/>
      <c r="F26" s="93">
        <v>60582.51</v>
      </c>
      <c r="G26" s="71">
        <v>25000</v>
      </c>
      <c r="H26" s="74">
        <v>80240.38</v>
      </c>
      <c r="I26" s="71"/>
      <c r="J26" s="87"/>
      <c r="K26" s="67"/>
      <c r="L26" s="64"/>
    </row>
    <row r="27" spans="1:12" ht="15.75" customHeight="1" x14ac:dyDescent="0.25">
      <c r="A27" s="355" t="s">
        <v>111</v>
      </c>
      <c r="B27" s="356"/>
      <c r="C27" s="356"/>
      <c r="D27" s="356"/>
      <c r="E27" s="357"/>
      <c r="F27" s="93">
        <v>19657.87</v>
      </c>
      <c r="G27" s="71"/>
      <c r="H27" s="74">
        <v>-302605.08</v>
      </c>
      <c r="I27" s="71"/>
      <c r="J27" s="87"/>
      <c r="K27" s="67"/>
      <c r="L27" s="64"/>
    </row>
    <row r="28" spans="1:12" x14ac:dyDescent="0.25">
      <c r="A28" s="352" t="s">
        <v>112</v>
      </c>
      <c r="B28" s="353"/>
      <c r="C28" s="353"/>
      <c r="D28" s="353"/>
      <c r="E28" s="354"/>
      <c r="F28" s="94">
        <v>80240.38</v>
      </c>
      <c r="G28" s="72">
        <v>-4400</v>
      </c>
      <c r="H28" s="75">
        <f>SUM(H26:H27)</f>
        <v>-222364.7</v>
      </c>
      <c r="I28" s="72"/>
      <c r="J28" s="84"/>
      <c r="K28" s="61"/>
      <c r="L28" s="61"/>
    </row>
    <row r="29" spans="1:12" ht="11.25" customHeight="1" x14ac:dyDescent="0.25">
      <c r="A29" s="20"/>
      <c r="B29" s="21"/>
      <c r="C29" s="21"/>
      <c r="D29" s="21"/>
      <c r="E29" s="21"/>
      <c r="F29" s="21"/>
      <c r="G29" s="22"/>
      <c r="H29" s="22"/>
      <c r="I29" s="22"/>
      <c r="J29" s="22"/>
      <c r="K29" s="22"/>
      <c r="L29" s="22"/>
    </row>
    <row r="30" spans="1:12" ht="29.25" customHeight="1" x14ac:dyDescent="0.25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49"/>
      <c r="L30" s="349"/>
    </row>
    <row r="31" spans="1:12" ht="8.25" customHeight="1" x14ac:dyDescent="0.25"/>
    <row r="32" spans="1:12" x14ac:dyDescent="0.25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49"/>
      <c r="L32" s="349"/>
    </row>
    <row r="33" spans="1:12" ht="8.25" customHeight="1" x14ac:dyDescent="0.25"/>
    <row r="34" spans="1:12" ht="29.25" customHeight="1" x14ac:dyDescent="0.25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49"/>
      <c r="L34" s="349"/>
    </row>
  </sheetData>
  <mergeCells count="20">
    <mergeCell ref="A13:E13"/>
    <mergeCell ref="A5:L5"/>
    <mergeCell ref="A17:L17"/>
    <mergeCell ref="A1:L1"/>
    <mergeCell ref="A3:L3"/>
    <mergeCell ref="A9:E9"/>
    <mergeCell ref="A10:E10"/>
    <mergeCell ref="A11:E11"/>
    <mergeCell ref="A20:E20"/>
    <mergeCell ref="A21:E21"/>
    <mergeCell ref="A22:E22"/>
    <mergeCell ref="A14:E14"/>
    <mergeCell ref="A15:E15"/>
    <mergeCell ref="A34:L34"/>
    <mergeCell ref="A24:L24"/>
    <mergeCell ref="A30:L30"/>
    <mergeCell ref="A28:E28"/>
    <mergeCell ref="A32:L32"/>
    <mergeCell ref="A26:E26"/>
    <mergeCell ref="A27:E27"/>
  </mergeCells>
  <pageMargins left="0.7" right="0.7" top="0.75" bottom="0.75" header="0.3" footer="0.3"/>
  <pageSetup paperSize="9" scale="69" orientation="landscape" r:id="rId1"/>
  <headerFooter>
    <oddFooter>&amp;C_x000D_&amp;1#&amp;"Arial"&amp;8&amp;K000000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5"/>
  <sheetViews>
    <sheetView topLeftCell="A177" zoomScale="120" zoomScaleNormal="120" workbookViewId="0">
      <selection activeCell="G185" sqref="G18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9.140625" style="168" bestFit="1" customWidth="1"/>
    <col min="4" max="4" width="37" customWidth="1"/>
    <col min="5" max="5" width="25.42578125" customWidth="1"/>
    <col min="6" max="6" width="24.28515625" customWidth="1"/>
    <col min="7" max="7" width="24.5703125" customWidth="1"/>
    <col min="8" max="8" width="13.140625" style="123" customWidth="1"/>
    <col min="9" max="9" width="12.28515625" style="123" customWidth="1"/>
  </cols>
  <sheetData>
    <row r="1" spans="1:12" ht="30" customHeight="1" x14ac:dyDescent="0.25">
      <c r="A1" s="372"/>
      <c r="B1" s="372"/>
      <c r="C1" s="372"/>
      <c r="D1" s="372"/>
      <c r="E1" s="372"/>
      <c r="F1" s="372"/>
      <c r="G1" s="372"/>
      <c r="H1" s="372"/>
      <c r="I1" s="372"/>
    </row>
    <row r="2" spans="1:12" ht="1.5" customHeight="1" x14ac:dyDescent="0.25">
      <c r="A2" s="4"/>
      <c r="B2" s="4"/>
      <c r="C2" s="158"/>
      <c r="D2" s="4"/>
      <c r="E2" s="4"/>
      <c r="F2" s="4"/>
      <c r="G2" s="4"/>
      <c r="H2" s="142"/>
      <c r="I2" s="142"/>
    </row>
    <row r="3" spans="1:12" ht="15.75" x14ac:dyDescent="0.25">
      <c r="A3" s="372" t="s">
        <v>33</v>
      </c>
      <c r="B3" s="372"/>
      <c r="C3" s="372"/>
      <c r="D3" s="372"/>
      <c r="E3" s="372"/>
      <c r="F3" s="372"/>
      <c r="G3" s="372"/>
      <c r="H3" s="373"/>
      <c r="I3" s="373"/>
    </row>
    <row r="4" spans="1:12" ht="2.25" hidden="1" customHeight="1" x14ac:dyDescent="0.25">
      <c r="A4" s="4"/>
      <c r="B4" s="4"/>
      <c r="C4" s="158"/>
      <c r="D4" s="4"/>
      <c r="E4" s="4"/>
      <c r="F4" s="4"/>
      <c r="G4" s="4"/>
      <c r="H4" s="143"/>
      <c r="I4" s="143"/>
    </row>
    <row r="5" spans="1:12" ht="18" customHeight="1" x14ac:dyDescent="0.25">
      <c r="A5" s="372" t="s">
        <v>197</v>
      </c>
      <c r="B5" s="374"/>
      <c r="C5" s="374"/>
      <c r="D5" s="374"/>
      <c r="E5" s="374"/>
      <c r="F5" s="374"/>
      <c r="G5" s="374"/>
      <c r="H5" s="374"/>
      <c r="I5" s="374"/>
    </row>
    <row r="6" spans="1:12" ht="1.5" customHeight="1" x14ac:dyDescent="0.25">
      <c r="A6" s="4"/>
      <c r="B6" s="4"/>
      <c r="C6" s="158"/>
      <c r="D6" s="4"/>
      <c r="E6" s="4"/>
      <c r="F6" s="4"/>
      <c r="G6" s="4"/>
      <c r="H6" s="143"/>
      <c r="I6" s="143"/>
    </row>
    <row r="7" spans="1:12" ht="1.5" hidden="1" customHeight="1" x14ac:dyDescent="0.25">
      <c r="A7" s="370"/>
      <c r="B7" s="371"/>
      <c r="C7" s="371"/>
      <c r="D7" s="371"/>
      <c r="E7" s="371"/>
      <c r="F7" s="371"/>
      <c r="G7" s="371"/>
      <c r="H7" s="371"/>
      <c r="I7" s="371"/>
    </row>
    <row r="8" spans="1:12" ht="3" hidden="1" customHeight="1" x14ac:dyDescent="0.25">
      <c r="A8" s="57"/>
      <c r="B8" s="57"/>
      <c r="C8" s="159"/>
      <c r="D8" s="4"/>
      <c r="E8" s="4"/>
      <c r="F8" s="4"/>
      <c r="G8" s="54"/>
      <c r="H8" s="144"/>
      <c r="I8" s="120"/>
    </row>
    <row r="9" spans="1:12" ht="25.5" x14ac:dyDescent="0.25">
      <c r="A9" s="24" t="s">
        <v>11</v>
      </c>
      <c r="B9" s="23" t="s">
        <v>12</v>
      </c>
      <c r="C9" s="160" t="s">
        <v>13</v>
      </c>
      <c r="D9" s="23" t="s">
        <v>9</v>
      </c>
      <c r="E9" s="80" t="s">
        <v>98</v>
      </c>
      <c r="F9" s="3" t="s">
        <v>99</v>
      </c>
      <c r="G9" s="3" t="s">
        <v>100</v>
      </c>
      <c r="H9" s="145" t="s">
        <v>113</v>
      </c>
      <c r="I9" s="146" t="s">
        <v>114</v>
      </c>
    </row>
    <row r="10" spans="1:12" ht="11.25" customHeight="1" x14ac:dyDescent="0.25">
      <c r="A10" s="201">
        <v>1</v>
      </c>
      <c r="B10" s="202">
        <v>2</v>
      </c>
      <c r="C10" s="203">
        <v>3</v>
      </c>
      <c r="D10" s="202">
        <v>4</v>
      </c>
      <c r="E10" s="204">
        <v>5</v>
      </c>
      <c r="F10" s="205">
        <v>6</v>
      </c>
      <c r="G10" s="205">
        <v>7</v>
      </c>
      <c r="H10" s="206">
        <v>8</v>
      </c>
      <c r="I10" s="207">
        <v>9</v>
      </c>
    </row>
    <row r="11" spans="1:12" ht="17.25" customHeight="1" x14ac:dyDescent="0.25">
      <c r="A11" s="12">
        <v>6</v>
      </c>
      <c r="B11" s="12"/>
      <c r="C11" s="161"/>
      <c r="D11" s="12" t="s">
        <v>1</v>
      </c>
      <c r="E11" s="101">
        <v>3551280.06</v>
      </c>
      <c r="F11" s="73">
        <v>4998700</v>
      </c>
      <c r="G11" s="73">
        <v>3898673.39</v>
      </c>
      <c r="H11" s="68">
        <f>IFERROR((G11/E11)*100,"0")</f>
        <v>109.78220033708071</v>
      </c>
      <c r="I11" s="68">
        <f>IFERROR((G11/F11)*100,"0")</f>
        <v>77.993746174005238</v>
      </c>
      <c r="J11" s="63"/>
      <c r="K11" s="318"/>
      <c r="L11" s="319"/>
    </row>
    <row r="12" spans="1:12" ht="25.5" x14ac:dyDescent="0.25">
      <c r="A12" s="12"/>
      <c r="B12" s="12">
        <v>63</v>
      </c>
      <c r="C12" s="161"/>
      <c r="D12" s="16" t="s">
        <v>45</v>
      </c>
      <c r="E12" s="98">
        <v>2930727.09</v>
      </c>
      <c r="F12" s="73">
        <v>3615300</v>
      </c>
      <c r="G12" s="73">
        <v>3064814.83</v>
      </c>
      <c r="H12" s="68">
        <f t="shared" ref="H12:H43" si="0">IFERROR((G12/E12)*100,"0")</f>
        <v>104.57523801712973</v>
      </c>
      <c r="I12" s="68">
        <f t="shared" ref="I12:I43" si="1">IFERROR((G12/F12)*100,"0")</f>
        <v>84.773458080933807</v>
      </c>
      <c r="K12" s="320"/>
      <c r="L12" s="320"/>
    </row>
    <row r="13" spans="1:12" x14ac:dyDescent="0.25">
      <c r="A13" s="169"/>
      <c r="B13" s="169"/>
      <c r="C13" s="179" t="s">
        <v>186</v>
      </c>
      <c r="D13" s="172" t="s">
        <v>48</v>
      </c>
      <c r="E13" s="173">
        <v>2874538.92</v>
      </c>
      <c r="F13" s="174">
        <v>3534900</v>
      </c>
      <c r="G13" s="174">
        <v>2987744.16</v>
      </c>
      <c r="H13" s="315">
        <f t="shared" si="0"/>
        <v>103.93820515743792</v>
      </c>
      <c r="I13" s="315">
        <f t="shared" si="1"/>
        <v>84.521320546550115</v>
      </c>
    </row>
    <row r="14" spans="1:12" ht="21.75" customHeight="1" x14ac:dyDescent="0.25">
      <c r="A14" s="13"/>
      <c r="B14" s="130">
        <v>6361</v>
      </c>
      <c r="C14" s="162"/>
      <c r="D14" s="138" t="s">
        <v>124</v>
      </c>
      <c r="E14" s="194">
        <v>2818871.75</v>
      </c>
      <c r="F14" s="195">
        <v>3474500</v>
      </c>
      <c r="G14" s="195">
        <v>2985440.16</v>
      </c>
      <c r="H14" s="196">
        <f t="shared" si="0"/>
        <v>105.90904534766436</v>
      </c>
      <c r="I14" s="196">
        <f t="shared" si="1"/>
        <v>85.924310260469142</v>
      </c>
    </row>
    <row r="15" spans="1:12" ht="24" x14ac:dyDescent="0.25">
      <c r="A15" s="13"/>
      <c r="B15" s="130">
        <v>6362</v>
      </c>
      <c r="C15" s="162"/>
      <c r="D15" s="138" t="s">
        <v>125</v>
      </c>
      <c r="E15" s="194">
        <v>55227.17</v>
      </c>
      <c r="F15" s="195">
        <v>60000</v>
      </c>
      <c r="G15" s="195">
        <v>1760</v>
      </c>
      <c r="H15" s="196">
        <f t="shared" si="0"/>
        <v>3.1868372034996546</v>
      </c>
      <c r="I15" s="196">
        <f t="shared" si="1"/>
        <v>2.9333333333333331</v>
      </c>
    </row>
    <row r="16" spans="1:12" ht="15" customHeight="1" x14ac:dyDescent="0.25">
      <c r="A16" s="13"/>
      <c r="B16" s="130">
        <v>6391</v>
      </c>
      <c r="C16" s="162"/>
      <c r="D16" s="138" t="s">
        <v>126</v>
      </c>
      <c r="E16" s="194">
        <v>440</v>
      </c>
      <c r="F16" s="195">
        <v>400</v>
      </c>
      <c r="G16" s="195">
        <v>544</v>
      </c>
      <c r="H16" s="196">
        <f t="shared" si="0"/>
        <v>123.63636363636363</v>
      </c>
      <c r="I16" s="196">
        <f t="shared" si="1"/>
        <v>136</v>
      </c>
    </row>
    <row r="17" spans="1:9" x14ac:dyDescent="0.25">
      <c r="A17" s="169"/>
      <c r="B17" s="170" t="s">
        <v>46</v>
      </c>
      <c r="C17" s="180" t="s">
        <v>187</v>
      </c>
      <c r="D17" s="176" t="s">
        <v>52</v>
      </c>
      <c r="E17" s="173">
        <v>56188.17</v>
      </c>
      <c r="F17" s="174">
        <v>80400</v>
      </c>
      <c r="G17" s="174">
        <v>77070.67</v>
      </c>
      <c r="H17" s="315">
        <f t="shared" si="0"/>
        <v>137.16529653839947</v>
      </c>
      <c r="I17" s="315">
        <f t="shared" si="1"/>
        <v>95.85904228855722</v>
      </c>
    </row>
    <row r="18" spans="1:9" ht="23.25" customHeight="1" x14ac:dyDescent="0.25">
      <c r="A18" s="13"/>
      <c r="B18" s="130">
        <v>6393</v>
      </c>
      <c r="C18" s="162"/>
      <c r="D18" s="138" t="s">
        <v>127</v>
      </c>
      <c r="E18" s="194">
        <v>56188.17</v>
      </c>
      <c r="F18" s="195">
        <v>80400</v>
      </c>
      <c r="G18" s="195">
        <v>77070.67</v>
      </c>
      <c r="H18" s="196">
        <f t="shared" si="0"/>
        <v>137.16529653839947</v>
      </c>
      <c r="I18" s="196">
        <f t="shared" si="1"/>
        <v>95.85904228855722</v>
      </c>
    </row>
    <row r="19" spans="1:9" ht="25.5" x14ac:dyDescent="0.25">
      <c r="A19" s="13"/>
      <c r="B19" s="29">
        <v>67</v>
      </c>
      <c r="C19" s="162"/>
      <c r="D19" s="16" t="s">
        <v>47</v>
      </c>
      <c r="E19" s="117">
        <v>527493.93999999994</v>
      </c>
      <c r="F19" s="73">
        <v>1276200</v>
      </c>
      <c r="G19" s="73">
        <v>716888.96</v>
      </c>
      <c r="H19" s="68">
        <f t="shared" si="0"/>
        <v>135.90468167274113</v>
      </c>
      <c r="I19" s="68">
        <f t="shared" si="1"/>
        <v>56.173715718539405</v>
      </c>
    </row>
    <row r="20" spans="1:9" x14ac:dyDescent="0.25">
      <c r="A20" s="169"/>
      <c r="B20" s="170"/>
      <c r="C20" s="180" t="s">
        <v>188</v>
      </c>
      <c r="D20" s="181"/>
      <c r="E20" s="173">
        <v>397982.51</v>
      </c>
      <c r="F20" s="174">
        <v>795700</v>
      </c>
      <c r="G20" s="174">
        <v>566520.56999999995</v>
      </c>
      <c r="H20" s="315">
        <f t="shared" si="0"/>
        <v>142.34810720702274</v>
      </c>
      <c r="I20" s="315">
        <f t="shared" si="1"/>
        <v>71.19775920573079</v>
      </c>
    </row>
    <row r="21" spans="1:9" ht="24" x14ac:dyDescent="0.25">
      <c r="A21" s="13"/>
      <c r="B21" s="130">
        <v>6711</v>
      </c>
      <c r="C21" s="162"/>
      <c r="D21" s="139" t="s">
        <v>132</v>
      </c>
      <c r="E21" s="194">
        <v>373121.72</v>
      </c>
      <c r="F21" s="195">
        <v>789300</v>
      </c>
      <c r="G21" s="195">
        <v>529471.57999999996</v>
      </c>
      <c r="H21" s="196">
        <f t="shared" si="0"/>
        <v>141.90317840515959</v>
      </c>
      <c r="I21" s="196">
        <f t="shared" si="1"/>
        <v>67.081157988090709</v>
      </c>
    </row>
    <row r="22" spans="1:9" ht="27" customHeight="1" x14ac:dyDescent="0.25">
      <c r="A22" s="13"/>
      <c r="B22" s="130">
        <v>6712</v>
      </c>
      <c r="C22" s="162"/>
      <c r="D22" s="139" t="s">
        <v>133</v>
      </c>
      <c r="E22" s="194">
        <v>24860.79</v>
      </c>
      <c r="F22" s="195">
        <v>6400</v>
      </c>
      <c r="G22" s="195">
        <v>37048.99</v>
      </c>
      <c r="H22" s="196">
        <f t="shared" si="0"/>
        <v>149.02579523820441</v>
      </c>
      <c r="I22" s="196">
        <f t="shared" si="1"/>
        <v>578.89046874999997</v>
      </c>
    </row>
    <row r="23" spans="1:9" x14ac:dyDescent="0.25">
      <c r="A23" s="169"/>
      <c r="B23" s="170"/>
      <c r="C23" s="180" t="s">
        <v>189</v>
      </c>
      <c r="D23" s="181"/>
      <c r="E23" s="173">
        <v>129511.43</v>
      </c>
      <c r="F23" s="174">
        <v>480500</v>
      </c>
      <c r="G23" s="174">
        <v>150368.39000000001</v>
      </c>
      <c r="H23" s="315">
        <f t="shared" si="0"/>
        <v>116.10433920774408</v>
      </c>
      <c r="I23" s="315">
        <f t="shared" si="1"/>
        <v>31.294149843912596</v>
      </c>
    </row>
    <row r="24" spans="1:9" ht="24" x14ac:dyDescent="0.25">
      <c r="A24" s="13"/>
      <c r="B24" s="130">
        <v>6711</v>
      </c>
      <c r="C24" s="162"/>
      <c r="D24" s="139" t="s">
        <v>132</v>
      </c>
      <c r="E24" s="194">
        <v>129511.43</v>
      </c>
      <c r="F24" s="195">
        <v>476500</v>
      </c>
      <c r="G24" s="195">
        <v>150368.39000000001</v>
      </c>
      <c r="H24" s="196">
        <f t="shared" si="0"/>
        <v>116.10433920774408</v>
      </c>
      <c r="I24" s="196">
        <f t="shared" si="1"/>
        <v>31.556849947534104</v>
      </c>
    </row>
    <row r="25" spans="1:9" ht="24" customHeight="1" x14ac:dyDescent="0.25">
      <c r="A25" s="13"/>
      <c r="B25" s="130">
        <v>6712</v>
      </c>
      <c r="C25" s="162"/>
      <c r="D25" s="139" t="s">
        <v>133</v>
      </c>
      <c r="E25" s="194">
        <v>0</v>
      </c>
      <c r="F25" s="195">
        <v>4000</v>
      </c>
      <c r="G25" s="195">
        <v>0</v>
      </c>
      <c r="H25" s="196" t="str">
        <f t="shared" si="0"/>
        <v>0</v>
      </c>
      <c r="I25" s="196">
        <f t="shared" si="1"/>
        <v>0</v>
      </c>
    </row>
    <row r="26" spans="1:9" x14ac:dyDescent="0.25">
      <c r="A26" s="13"/>
      <c r="B26" s="29">
        <v>65</v>
      </c>
      <c r="C26" s="162"/>
      <c r="D26" s="16"/>
      <c r="E26" s="98">
        <v>59654.67</v>
      </c>
      <c r="F26" s="73">
        <v>80800</v>
      </c>
      <c r="G26" s="73">
        <v>86882.3</v>
      </c>
      <c r="H26" s="68">
        <f t="shared" si="0"/>
        <v>145.64207630349813</v>
      </c>
      <c r="I26" s="68">
        <f t="shared" si="1"/>
        <v>107.52759900990098</v>
      </c>
    </row>
    <row r="27" spans="1:9" x14ac:dyDescent="0.25">
      <c r="A27" s="169"/>
      <c r="B27" s="169"/>
      <c r="C27" s="180" t="s">
        <v>190</v>
      </c>
      <c r="D27" s="182" t="s">
        <v>49</v>
      </c>
      <c r="E27" s="173">
        <v>59654.67</v>
      </c>
      <c r="F27" s="174">
        <v>80800</v>
      </c>
      <c r="G27" s="174">
        <v>86882.3</v>
      </c>
      <c r="H27" s="315">
        <f t="shared" si="0"/>
        <v>145.64207630349813</v>
      </c>
      <c r="I27" s="315">
        <f t="shared" si="1"/>
        <v>107.52759900990098</v>
      </c>
    </row>
    <row r="28" spans="1:9" x14ac:dyDescent="0.25">
      <c r="A28" s="13"/>
      <c r="B28" s="130">
        <v>6526</v>
      </c>
      <c r="C28" s="162"/>
      <c r="D28" s="139" t="s">
        <v>129</v>
      </c>
      <c r="E28" s="194">
        <v>59654.67</v>
      </c>
      <c r="F28" s="195">
        <v>80800</v>
      </c>
      <c r="G28" s="195">
        <v>86882.3</v>
      </c>
      <c r="H28" s="196">
        <f t="shared" si="0"/>
        <v>145.64207630349813</v>
      </c>
      <c r="I28" s="196">
        <f t="shared" si="1"/>
        <v>107.52759900990098</v>
      </c>
    </row>
    <row r="29" spans="1:9" ht="25.5" x14ac:dyDescent="0.25">
      <c r="A29" s="13"/>
      <c r="B29" s="29">
        <v>66</v>
      </c>
      <c r="C29" s="162"/>
      <c r="D29" s="19" t="s">
        <v>56</v>
      </c>
      <c r="E29" s="98">
        <v>33403.68</v>
      </c>
      <c r="F29" s="73">
        <v>26300</v>
      </c>
      <c r="G29" s="73">
        <v>30086.91</v>
      </c>
      <c r="H29" s="68">
        <f t="shared" si="0"/>
        <v>90.070644910979865</v>
      </c>
      <c r="I29" s="68">
        <f t="shared" si="1"/>
        <v>114.39889733840305</v>
      </c>
    </row>
    <row r="30" spans="1:9" x14ac:dyDescent="0.25">
      <c r="A30" s="169"/>
      <c r="B30" s="169"/>
      <c r="C30" s="180" t="s">
        <v>191</v>
      </c>
      <c r="D30" s="183" t="s">
        <v>40</v>
      </c>
      <c r="E30" s="173">
        <v>16045.94</v>
      </c>
      <c r="F30" s="174">
        <v>21300</v>
      </c>
      <c r="G30" s="174">
        <v>18960.48</v>
      </c>
      <c r="H30" s="315">
        <f t="shared" si="0"/>
        <v>118.16372241202447</v>
      </c>
      <c r="I30" s="315">
        <f t="shared" si="1"/>
        <v>89.016338028169017</v>
      </c>
    </row>
    <row r="31" spans="1:9" x14ac:dyDescent="0.25">
      <c r="A31" s="13"/>
      <c r="B31" s="130">
        <v>6614</v>
      </c>
      <c r="C31" s="162"/>
      <c r="D31" s="139" t="s">
        <v>130</v>
      </c>
      <c r="E31" s="194">
        <v>6861.51</v>
      </c>
      <c r="F31" s="195">
        <v>8500</v>
      </c>
      <c r="G31" s="195">
        <v>4565.59</v>
      </c>
      <c r="H31" s="196">
        <f t="shared" si="0"/>
        <v>66.539143716179098</v>
      </c>
      <c r="I31" s="196">
        <f t="shared" si="1"/>
        <v>53.712823529411772</v>
      </c>
    </row>
    <row r="32" spans="1:9" x14ac:dyDescent="0.25">
      <c r="A32" s="13"/>
      <c r="B32" s="130">
        <v>6615</v>
      </c>
      <c r="C32" s="162"/>
      <c r="D32" s="139" t="s">
        <v>131</v>
      </c>
      <c r="E32" s="194">
        <v>9184.43</v>
      </c>
      <c r="F32" s="195">
        <v>12800</v>
      </c>
      <c r="G32" s="195">
        <v>14394.89</v>
      </c>
      <c r="H32" s="196">
        <f t="shared" si="0"/>
        <v>156.73144658949982</v>
      </c>
      <c r="I32" s="196">
        <f t="shared" si="1"/>
        <v>112.46007812499998</v>
      </c>
    </row>
    <row r="33" spans="1:13" ht="12.75" customHeight="1" x14ac:dyDescent="0.25">
      <c r="A33" s="169"/>
      <c r="B33" s="169"/>
      <c r="C33" s="180" t="s">
        <v>192</v>
      </c>
      <c r="D33" s="183" t="s">
        <v>57</v>
      </c>
      <c r="E33" s="173">
        <v>17357.740000000002</v>
      </c>
      <c r="F33" s="174">
        <v>5000</v>
      </c>
      <c r="G33" s="174">
        <v>11126.43</v>
      </c>
      <c r="H33" s="315">
        <f t="shared" si="0"/>
        <v>64.100683614341492</v>
      </c>
      <c r="I33" s="315">
        <f t="shared" si="1"/>
        <v>222.52860000000001</v>
      </c>
    </row>
    <row r="34" spans="1:13" x14ac:dyDescent="0.25">
      <c r="A34" s="13"/>
      <c r="B34" s="130">
        <v>6631</v>
      </c>
      <c r="C34" s="162"/>
      <c r="D34" s="139" t="s">
        <v>178</v>
      </c>
      <c r="E34" s="194">
        <v>17357.740000000002</v>
      </c>
      <c r="F34" s="195">
        <v>5000</v>
      </c>
      <c r="G34" s="195">
        <v>10426.43</v>
      </c>
      <c r="H34" s="196">
        <f t="shared" si="0"/>
        <v>60.067900544656148</v>
      </c>
      <c r="I34" s="196">
        <f t="shared" si="1"/>
        <v>208.52859999999998</v>
      </c>
    </row>
    <row r="35" spans="1:13" x14ac:dyDescent="0.25">
      <c r="A35" s="13"/>
      <c r="B35" s="130">
        <v>6632</v>
      </c>
      <c r="C35" s="162"/>
      <c r="D35" s="139" t="s">
        <v>179</v>
      </c>
      <c r="E35" s="194">
        <v>0</v>
      </c>
      <c r="F35" s="195">
        <v>0</v>
      </c>
      <c r="G35" s="195">
        <v>700</v>
      </c>
      <c r="H35" s="196" t="str">
        <f t="shared" si="0"/>
        <v>0</v>
      </c>
      <c r="I35" s="196" t="str">
        <f t="shared" si="1"/>
        <v>0</v>
      </c>
    </row>
    <row r="36" spans="1:13" x14ac:dyDescent="0.25">
      <c r="A36" s="13"/>
      <c r="B36" s="29">
        <v>64</v>
      </c>
      <c r="C36" s="162"/>
      <c r="D36" s="19" t="s">
        <v>58</v>
      </c>
      <c r="E36" s="98">
        <v>0.68</v>
      </c>
      <c r="F36" s="73">
        <v>100</v>
      </c>
      <c r="G36" s="73">
        <v>0.39</v>
      </c>
      <c r="H36" s="68">
        <f t="shared" si="0"/>
        <v>57.352941176470587</v>
      </c>
      <c r="I36" s="68">
        <f t="shared" si="1"/>
        <v>0.39</v>
      </c>
    </row>
    <row r="37" spans="1:13" ht="13.5" customHeight="1" x14ac:dyDescent="0.25">
      <c r="A37" s="169"/>
      <c r="B37" s="169"/>
      <c r="C37" s="180" t="s">
        <v>191</v>
      </c>
      <c r="D37" s="183" t="s">
        <v>40</v>
      </c>
      <c r="E37" s="173">
        <v>0.68</v>
      </c>
      <c r="F37" s="174">
        <v>100</v>
      </c>
      <c r="G37" s="174">
        <v>0.39</v>
      </c>
      <c r="H37" s="315">
        <f t="shared" si="0"/>
        <v>57.352941176470587</v>
      </c>
      <c r="I37" s="315">
        <f t="shared" si="1"/>
        <v>0.39</v>
      </c>
    </row>
    <row r="38" spans="1:13" ht="21.75" customHeight="1" x14ac:dyDescent="0.25">
      <c r="A38" s="13"/>
      <c r="B38" s="130">
        <v>6413</v>
      </c>
      <c r="C38" s="162"/>
      <c r="D38" s="139" t="s">
        <v>128</v>
      </c>
      <c r="E38" s="194">
        <v>0.68</v>
      </c>
      <c r="F38" s="195">
        <v>100</v>
      </c>
      <c r="G38" s="195">
        <v>0.39</v>
      </c>
      <c r="H38" s="196">
        <f t="shared" si="0"/>
        <v>57.352941176470587</v>
      </c>
      <c r="I38" s="196">
        <f t="shared" si="1"/>
        <v>0.39</v>
      </c>
    </row>
    <row r="39" spans="1:13" ht="22.5" customHeight="1" x14ac:dyDescent="0.25">
      <c r="A39" s="15">
        <v>7</v>
      </c>
      <c r="B39" s="15"/>
      <c r="C39" s="163"/>
      <c r="D39" s="27" t="s">
        <v>15</v>
      </c>
      <c r="E39" s="99">
        <v>0</v>
      </c>
      <c r="F39" s="73">
        <v>3000</v>
      </c>
      <c r="G39" s="100">
        <v>2990</v>
      </c>
      <c r="H39" s="112" t="str">
        <f t="shared" si="0"/>
        <v>0</v>
      </c>
      <c r="I39" s="112">
        <f t="shared" si="1"/>
        <v>99.666666666666671</v>
      </c>
    </row>
    <row r="40" spans="1:13" ht="25.5" x14ac:dyDescent="0.25">
      <c r="A40" s="16"/>
      <c r="B40" s="12">
        <v>72</v>
      </c>
      <c r="C40" s="161"/>
      <c r="D40" s="28" t="s">
        <v>44</v>
      </c>
      <c r="E40" s="99">
        <v>0</v>
      </c>
      <c r="F40" s="73">
        <v>3000</v>
      </c>
      <c r="G40" s="100">
        <v>2990</v>
      </c>
      <c r="H40" s="112" t="str">
        <f t="shared" si="0"/>
        <v>0</v>
      </c>
      <c r="I40" s="112">
        <f t="shared" si="1"/>
        <v>99.666666666666671</v>
      </c>
    </row>
    <row r="41" spans="1:13" ht="17.25" customHeight="1" x14ac:dyDescent="0.25">
      <c r="A41" s="181"/>
      <c r="B41" s="181"/>
      <c r="C41" s="180" t="s">
        <v>193</v>
      </c>
      <c r="D41" s="182" t="s">
        <v>15</v>
      </c>
      <c r="E41" s="173">
        <v>0</v>
      </c>
      <c r="F41" s="174">
        <v>3000</v>
      </c>
      <c r="G41" s="174">
        <v>2990</v>
      </c>
      <c r="H41" s="315" t="str">
        <f t="shared" si="0"/>
        <v>0</v>
      </c>
      <c r="I41" s="315">
        <f t="shared" si="1"/>
        <v>99.666666666666671</v>
      </c>
    </row>
    <row r="42" spans="1:13" ht="15.75" customHeight="1" x14ac:dyDescent="0.25">
      <c r="A42" s="109"/>
      <c r="B42" s="124">
        <v>7227</v>
      </c>
      <c r="C42" s="162"/>
      <c r="D42" s="197" t="s">
        <v>134</v>
      </c>
      <c r="E42" s="194">
        <v>0</v>
      </c>
      <c r="F42" s="195">
        <v>600</v>
      </c>
      <c r="G42" s="195">
        <v>590</v>
      </c>
      <c r="H42" s="196" t="str">
        <f t="shared" si="0"/>
        <v>0</v>
      </c>
      <c r="I42" s="196">
        <f t="shared" si="1"/>
        <v>98.333333333333329</v>
      </c>
    </row>
    <row r="43" spans="1:13" x14ac:dyDescent="0.25">
      <c r="A43" s="109"/>
      <c r="B43" s="124">
        <v>7231</v>
      </c>
      <c r="C43" s="162"/>
      <c r="D43" s="197" t="s">
        <v>135</v>
      </c>
      <c r="E43" s="194">
        <v>0</v>
      </c>
      <c r="F43" s="195">
        <v>2400</v>
      </c>
      <c r="G43" s="195">
        <v>2400</v>
      </c>
      <c r="H43" s="196" t="str">
        <f t="shared" si="0"/>
        <v>0</v>
      </c>
      <c r="I43" s="196">
        <f t="shared" si="1"/>
        <v>100</v>
      </c>
    </row>
    <row r="44" spans="1:13" x14ac:dyDescent="0.25">
      <c r="A44" s="208">
        <v>9</v>
      </c>
      <c r="B44" s="208">
        <v>92</v>
      </c>
      <c r="C44" s="209"/>
      <c r="D44" s="114" t="s">
        <v>121</v>
      </c>
      <c r="E44" s="102">
        <v>19200.3</v>
      </c>
      <c r="F44" s="115">
        <v>25000</v>
      </c>
      <c r="G44" s="116">
        <v>2714.47</v>
      </c>
      <c r="H44" s="121"/>
      <c r="I44" s="122"/>
      <c r="M44" s="55"/>
    </row>
    <row r="45" spans="1:13" ht="29.25" customHeight="1" x14ac:dyDescent="0.25">
      <c r="A45" s="372" t="s">
        <v>16</v>
      </c>
      <c r="B45" s="371"/>
      <c r="C45" s="371"/>
      <c r="D45" s="371"/>
      <c r="E45" s="371"/>
      <c r="F45" s="371"/>
      <c r="G45" s="371"/>
      <c r="H45" s="371"/>
      <c r="I45" s="371"/>
    </row>
    <row r="46" spans="1:13" ht="18" x14ac:dyDescent="0.25">
      <c r="A46" s="4"/>
      <c r="B46" s="4"/>
      <c r="C46" s="158"/>
      <c r="D46" s="4"/>
      <c r="E46" s="4"/>
      <c r="F46" s="4"/>
      <c r="G46" s="4"/>
      <c r="H46" s="143"/>
      <c r="I46" s="143"/>
    </row>
    <row r="47" spans="1:13" ht="25.5" x14ac:dyDescent="0.25">
      <c r="A47" s="24" t="s">
        <v>11</v>
      </c>
      <c r="B47" s="23" t="s">
        <v>12</v>
      </c>
      <c r="C47" s="160" t="s">
        <v>13</v>
      </c>
      <c r="D47" s="23" t="s">
        <v>17</v>
      </c>
      <c r="E47" s="80" t="s">
        <v>98</v>
      </c>
      <c r="F47" s="3" t="s">
        <v>99</v>
      </c>
      <c r="G47" s="3" t="s">
        <v>100</v>
      </c>
      <c r="H47" s="145" t="s">
        <v>113</v>
      </c>
      <c r="I47" s="146" t="s">
        <v>114</v>
      </c>
    </row>
    <row r="48" spans="1:13" ht="15.75" customHeight="1" x14ac:dyDescent="0.25">
      <c r="A48" s="12">
        <v>3</v>
      </c>
      <c r="B48" s="12"/>
      <c r="C48" s="161"/>
      <c r="D48" s="12" t="s">
        <v>16</v>
      </c>
      <c r="E48" s="103">
        <v>3435111.65</v>
      </c>
      <c r="F48" s="113">
        <v>4938200</v>
      </c>
      <c r="G48" s="119">
        <v>4090138.16</v>
      </c>
      <c r="H48" s="310">
        <f>IFERROR((G48/E48)*100,"0")</f>
        <v>119.06856535507369</v>
      </c>
      <c r="I48" s="310">
        <f>IFERROR((G48/F48)*100,"0")</f>
        <v>82.826498724231499</v>
      </c>
    </row>
    <row r="49" spans="1:9" ht="15.75" customHeight="1" x14ac:dyDescent="0.25">
      <c r="A49" s="12"/>
      <c r="B49" s="148">
        <v>31</v>
      </c>
      <c r="C49" s="161"/>
      <c r="D49" s="16" t="s">
        <v>18</v>
      </c>
      <c r="E49" s="103">
        <v>2787228.38</v>
      </c>
      <c r="F49" s="73">
        <v>3507900</v>
      </c>
      <c r="G49" s="73">
        <v>3331014.52</v>
      </c>
      <c r="H49" s="68">
        <f t="shared" ref="H49:H112" si="2">IFERROR((G49/E49)*100,"0")</f>
        <v>119.50992404863501</v>
      </c>
      <c r="I49" s="68">
        <f t="shared" ref="I49:I112" si="3">IFERROR((G49/F49)*100,"0")</f>
        <v>94.957510761424217</v>
      </c>
    </row>
    <row r="50" spans="1:9" x14ac:dyDescent="0.25">
      <c r="A50" s="169"/>
      <c r="B50" s="169"/>
      <c r="C50" s="180" t="s">
        <v>188</v>
      </c>
      <c r="D50" s="172" t="s">
        <v>14</v>
      </c>
      <c r="E50" s="173">
        <v>159221.9</v>
      </c>
      <c r="F50" s="174">
        <v>213400</v>
      </c>
      <c r="G50" s="175">
        <v>273679.62</v>
      </c>
      <c r="H50" s="316">
        <f t="shared" si="2"/>
        <v>171.88566396959212</v>
      </c>
      <c r="I50" s="316">
        <f t="shared" si="3"/>
        <v>128.24724461105905</v>
      </c>
    </row>
    <row r="51" spans="1:9" x14ac:dyDescent="0.25">
      <c r="A51" s="13"/>
      <c r="B51" s="130">
        <v>3111</v>
      </c>
      <c r="C51" s="162"/>
      <c r="D51" s="139" t="s">
        <v>18</v>
      </c>
      <c r="E51" s="194">
        <v>128197.87</v>
      </c>
      <c r="F51" s="195">
        <v>205300</v>
      </c>
      <c r="G51" s="195">
        <v>219659.82</v>
      </c>
      <c r="H51" s="196">
        <f t="shared" si="2"/>
        <v>171.34436008960213</v>
      </c>
      <c r="I51" s="196">
        <f t="shared" si="3"/>
        <v>106.99455431076474</v>
      </c>
    </row>
    <row r="52" spans="1:9" x14ac:dyDescent="0.25">
      <c r="A52" s="13"/>
      <c r="B52" s="130">
        <v>3121</v>
      </c>
      <c r="C52" s="162"/>
      <c r="D52" s="139" t="s">
        <v>139</v>
      </c>
      <c r="E52" s="194">
        <v>12214.47</v>
      </c>
      <c r="F52" s="195">
        <v>11300</v>
      </c>
      <c r="G52" s="195">
        <v>18808.82</v>
      </c>
      <c r="H52" s="196">
        <f t="shared" si="2"/>
        <v>153.98801585332805</v>
      </c>
      <c r="I52" s="196">
        <f t="shared" si="3"/>
        <v>166.44973451327434</v>
      </c>
    </row>
    <row r="53" spans="1:9" x14ac:dyDescent="0.25">
      <c r="A53" s="13"/>
      <c r="B53" s="130">
        <v>3132</v>
      </c>
      <c r="C53" s="162"/>
      <c r="D53" s="139" t="s">
        <v>140</v>
      </c>
      <c r="E53" s="194">
        <v>18809.560000000001</v>
      </c>
      <c r="F53" s="195">
        <v>28200</v>
      </c>
      <c r="G53" s="195">
        <v>35210.980000000003</v>
      </c>
      <c r="H53" s="196">
        <f t="shared" si="2"/>
        <v>187.19725501287644</v>
      </c>
      <c r="I53" s="196">
        <f t="shared" si="3"/>
        <v>124.86163120567377</v>
      </c>
    </row>
    <row r="54" spans="1:9" x14ac:dyDescent="0.25">
      <c r="A54" s="169"/>
      <c r="B54" s="170"/>
      <c r="C54" s="180" t="s">
        <v>190</v>
      </c>
      <c r="D54" s="176" t="s">
        <v>53</v>
      </c>
      <c r="E54" s="173">
        <v>28437.71</v>
      </c>
      <c r="F54" s="174">
        <v>35000</v>
      </c>
      <c r="G54" s="175">
        <v>31096.34</v>
      </c>
      <c r="H54" s="316">
        <f t="shared" si="2"/>
        <v>109.34895953295818</v>
      </c>
      <c r="I54" s="316">
        <f t="shared" si="3"/>
        <v>88.846685714285712</v>
      </c>
    </row>
    <row r="55" spans="1:9" x14ac:dyDescent="0.25">
      <c r="A55" s="13"/>
      <c r="B55" s="130">
        <v>3111</v>
      </c>
      <c r="C55" s="162"/>
      <c r="D55" s="139" t="s">
        <v>18</v>
      </c>
      <c r="E55" s="194">
        <v>24607.5</v>
      </c>
      <c r="F55" s="195">
        <v>30000</v>
      </c>
      <c r="G55" s="195">
        <v>27195.48</v>
      </c>
      <c r="H55" s="196">
        <f t="shared" si="2"/>
        <v>110.51703748857055</v>
      </c>
      <c r="I55" s="196">
        <f t="shared" si="3"/>
        <v>90.651600000000002</v>
      </c>
    </row>
    <row r="56" spans="1:9" x14ac:dyDescent="0.25">
      <c r="A56" s="13"/>
      <c r="B56" s="130">
        <v>3132</v>
      </c>
      <c r="C56" s="162"/>
      <c r="D56" s="139" t="s">
        <v>140</v>
      </c>
      <c r="E56" s="194">
        <v>3830.21</v>
      </c>
      <c r="F56" s="195">
        <v>5000</v>
      </c>
      <c r="G56" s="195">
        <v>3900.86</v>
      </c>
      <c r="H56" s="196">
        <f t="shared" si="2"/>
        <v>101.84454638257432</v>
      </c>
      <c r="I56" s="196">
        <f t="shared" si="3"/>
        <v>78.017200000000003</v>
      </c>
    </row>
    <row r="57" spans="1:9" x14ac:dyDescent="0.25">
      <c r="A57" s="169"/>
      <c r="B57" s="170"/>
      <c r="C57" s="180" t="s">
        <v>186</v>
      </c>
      <c r="D57" s="176" t="s">
        <v>54</v>
      </c>
      <c r="E57" s="173">
        <v>2556692.4900000002</v>
      </c>
      <c r="F57" s="174">
        <v>3194000</v>
      </c>
      <c r="G57" s="175">
        <v>2963863.63</v>
      </c>
      <c r="H57" s="316">
        <f t="shared" si="2"/>
        <v>115.92569859662707</v>
      </c>
      <c r="I57" s="316">
        <f t="shared" si="3"/>
        <v>92.79472855353788</v>
      </c>
    </row>
    <row r="58" spans="1:9" x14ac:dyDescent="0.25">
      <c r="A58" s="13"/>
      <c r="B58" s="130">
        <v>3111</v>
      </c>
      <c r="C58" s="162"/>
      <c r="D58" s="139" t="s">
        <v>18</v>
      </c>
      <c r="E58" s="194">
        <v>2075204.79</v>
      </c>
      <c r="F58" s="195">
        <v>2600000</v>
      </c>
      <c r="G58" s="195">
        <v>2407293.3199999998</v>
      </c>
      <c r="H58" s="196">
        <f t="shared" si="2"/>
        <v>116.00268713720538</v>
      </c>
      <c r="I58" s="196">
        <f t="shared" si="3"/>
        <v>92.588204615384612</v>
      </c>
    </row>
    <row r="59" spans="1:9" x14ac:dyDescent="0.25">
      <c r="A59" s="13"/>
      <c r="B59" s="124">
        <v>3113</v>
      </c>
      <c r="C59" s="161"/>
      <c r="D59" s="139" t="s">
        <v>137</v>
      </c>
      <c r="E59" s="194">
        <v>36610.06</v>
      </c>
      <c r="F59" s="195">
        <v>35000</v>
      </c>
      <c r="G59" s="195">
        <v>52417.01</v>
      </c>
      <c r="H59" s="196">
        <f t="shared" si="2"/>
        <v>143.1765203334821</v>
      </c>
      <c r="I59" s="196">
        <f t="shared" si="3"/>
        <v>149.76288571428572</v>
      </c>
    </row>
    <row r="60" spans="1:9" x14ac:dyDescent="0.25">
      <c r="A60" s="13"/>
      <c r="B60" s="124">
        <v>3114</v>
      </c>
      <c r="C60" s="161"/>
      <c r="D60" s="139" t="s">
        <v>138</v>
      </c>
      <c r="E60" s="194">
        <v>12774.33</v>
      </c>
      <c r="F60" s="195">
        <v>14000</v>
      </c>
      <c r="G60" s="195">
        <v>17753.009999999998</v>
      </c>
      <c r="H60" s="196">
        <f t="shared" si="2"/>
        <v>138.97409883727755</v>
      </c>
      <c r="I60" s="196">
        <f t="shared" si="3"/>
        <v>126.80721428571427</v>
      </c>
    </row>
    <row r="61" spans="1:9" x14ac:dyDescent="0.25">
      <c r="A61" s="13"/>
      <c r="B61" s="124">
        <v>3121</v>
      </c>
      <c r="C61" s="161"/>
      <c r="D61" s="139" t="s">
        <v>139</v>
      </c>
      <c r="E61" s="194">
        <v>92539.57</v>
      </c>
      <c r="F61" s="195">
        <v>115000</v>
      </c>
      <c r="G61" s="195">
        <v>96159.29</v>
      </c>
      <c r="H61" s="196">
        <f t="shared" si="2"/>
        <v>103.91153751849072</v>
      </c>
      <c r="I61" s="196">
        <f t="shared" si="3"/>
        <v>83.616773913043474</v>
      </c>
    </row>
    <row r="62" spans="1:9" x14ac:dyDescent="0.25">
      <c r="A62" s="13"/>
      <c r="B62" s="124">
        <v>3132</v>
      </c>
      <c r="C62" s="161"/>
      <c r="D62" s="139" t="s">
        <v>140</v>
      </c>
      <c r="E62" s="194">
        <v>339292.92</v>
      </c>
      <c r="F62" s="195">
        <v>430000</v>
      </c>
      <c r="G62" s="195">
        <v>390241</v>
      </c>
      <c r="H62" s="196">
        <f t="shared" si="2"/>
        <v>115.01595730320575</v>
      </c>
      <c r="I62" s="196">
        <f t="shared" si="3"/>
        <v>90.753720930232561</v>
      </c>
    </row>
    <row r="63" spans="1:9" ht="24" x14ac:dyDescent="0.25">
      <c r="A63" s="13"/>
      <c r="B63" s="124">
        <v>3133</v>
      </c>
      <c r="C63" s="161"/>
      <c r="D63" s="139" t="s">
        <v>185</v>
      </c>
      <c r="E63" s="194">
        <v>270.82</v>
      </c>
      <c r="F63" s="195">
        <v>0</v>
      </c>
      <c r="G63" s="195">
        <v>0</v>
      </c>
      <c r="H63" s="196">
        <f t="shared" si="2"/>
        <v>0</v>
      </c>
      <c r="I63" s="196" t="str">
        <f t="shared" si="3"/>
        <v>0</v>
      </c>
    </row>
    <row r="64" spans="1:9" x14ac:dyDescent="0.25">
      <c r="A64" s="169"/>
      <c r="B64" s="169"/>
      <c r="C64" s="180" t="s">
        <v>187</v>
      </c>
      <c r="D64" s="176" t="s">
        <v>55</v>
      </c>
      <c r="E64" s="173">
        <v>42876.28</v>
      </c>
      <c r="F64" s="174">
        <v>65500</v>
      </c>
      <c r="G64" s="175">
        <v>62374.93</v>
      </c>
      <c r="H64" s="316">
        <f t="shared" si="2"/>
        <v>145.47654320757303</v>
      </c>
      <c r="I64" s="316">
        <f t="shared" si="3"/>
        <v>95.22890076335878</v>
      </c>
    </row>
    <row r="65" spans="1:9" x14ac:dyDescent="0.25">
      <c r="A65" s="13"/>
      <c r="B65" s="130">
        <v>3111</v>
      </c>
      <c r="C65" s="162"/>
      <c r="D65" s="139" t="s">
        <v>18</v>
      </c>
      <c r="E65" s="194">
        <v>32491.05</v>
      </c>
      <c r="F65" s="195">
        <v>56500</v>
      </c>
      <c r="G65" s="195">
        <v>52393.63</v>
      </c>
      <c r="H65" s="196">
        <f t="shared" si="2"/>
        <v>161.25557653569214</v>
      </c>
      <c r="I65" s="196">
        <f t="shared" si="3"/>
        <v>92.732088495575212</v>
      </c>
    </row>
    <row r="66" spans="1:9" x14ac:dyDescent="0.25">
      <c r="A66" s="13"/>
      <c r="B66" s="130">
        <v>3121</v>
      </c>
      <c r="C66" s="162"/>
      <c r="D66" s="139" t="s">
        <v>139</v>
      </c>
      <c r="E66" s="194">
        <v>3300</v>
      </c>
      <c r="F66" s="195">
        <v>0</v>
      </c>
      <c r="G66" s="195">
        <v>0</v>
      </c>
      <c r="H66" s="196">
        <f t="shared" si="2"/>
        <v>0</v>
      </c>
      <c r="I66" s="196" t="str">
        <f t="shared" si="3"/>
        <v>0</v>
      </c>
    </row>
    <row r="67" spans="1:9" x14ac:dyDescent="0.25">
      <c r="A67" s="13"/>
      <c r="B67" s="130">
        <v>3132</v>
      </c>
      <c r="C67" s="162"/>
      <c r="D67" s="139" t="s">
        <v>140</v>
      </c>
      <c r="E67" s="194">
        <v>7085.23</v>
      </c>
      <c r="F67" s="195">
        <v>9000</v>
      </c>
      <c r="G67" s="195">
        <v>9981.2999999999993</v>
      </c>
      <c r="H67" s="196">
        <f t="shared" si="2"/>
        <v>140.87474930242209</v>
      </c>
      <c r="I67" s="196">
        <f t="shared" si="3"/>
        <v>110.90333333333334</v>
      </c>
    </row>
    <row r="68" spans="1:9" ht="15.75" x14ac:dyDescent="0.25">
      <c r="A68" s="13"/>
      <c r="B68" s="147">
        <v>32</v>
      </c>
      <c r="C68" s="162"/>
      <c r="D68" s="13" t="s">
        <v>36</v>
      </c>
      <c r="E68" s="103">
        <v>523804.47</v>
      </c>
      <c r="F68" s="73">
        <v>1327765</v>
      </c>
      <c r="G68" s="73">
        <v>638308.12</v>
      </c>
      <c r="H68" s="68">
        <f t="shared" si="2"/>
        <v>121.85999863651413</v>
      </c>
      <c r="I68" s="68">
        <f t="shared" si="3"/>
        <v>48.073877531039003</v>
      </c>
    </row>
    <row r="69" spans="1:9" x14ac:dyDescent="0.25">
      <c r="A69" s="169"/>
      <c r="B69" s="169"/>
      <c r="C69" s="180" t="s">
        <v>188</v>
      </c>
      <c r="D69" s="172" t="s">
        <v>14</v>
      </c>
      <c r="E69" s="173">
        <v>134994.42000000001</v>
      </c>
      <c r="F69" s="174">
        <v>504265</v>
      </c>
      <c r="G69" s="175">
        <v>154537.01</v>
      </c>
      <c r="H69" s="316">
        <f t="shared" si="2"/>
        <v>114.4765909583522</v>
      </c>
      <c r="I69" s="316">
        <f t="shared" si="3"/>
        <v>30.645991690876823</v>
      </c>
    </row>
    <row r="70" spans="1:9" x14ac:dyDescent="0.25">
      <c r="A70" s="13"/>
      <c r="B70" s="130">
        <v>3211</v>
      </c>
      <c r="C70" s="164"/>
      <c r="D70" s="137" t="s">
        <v>141</v>
      </c>
      <c r="E70" s="194">
        <v>30</v>
      </c>
      <c r="F70" s="195">
        <v>965</v>
      </c>
      <c r="G70" s="195">
        <v>0</v>
      </c>
      <c r="H70" s="196">
        <f t="shared" si="2"/>
        <v>0</v>
      </c>
      <c r="I70" s="196">
        <f t="shared" si="3"/>
        <v>0</v>
      </c>
    </row>
    <row r="71" spans="1:9" ht="24" x14ac:dyDescent="0.25">
      <c r="A71" s="13"/>
      <c r="B71" s="130">
        <v>3212</v>
      </c>
      <c r="C71" s="164"/>
      <c r="D71" s="138" t="s">
        <v>142</v>
      </c>
      <c r="E71" s="194">
        <v>2419.04</v>
      </c>
      <c r="F71" s="195">
        <v>3400</v>
      </c>
      <c r="G71" s="195">
        <v>5165.41</v>
      </c>
      <c r="H71" s="196">
        <f t="shared" si="2"/>
        <v>213.53140088630198</v>
      </c>
      <c r="I71" s="196">
        <f t="shared" si="3"/>
        <v>151.92382352941175</v>
      </c>
    </row>
    <row r="72" spans="1:9" x14ac:dyDescent="0.25">
      <c r="A72" s="13"/>
      <c r="B72" s="130">
        <v>3221</v>
      </c>
      <c r="C72" s="164"/>
      <c r="D72" s="137" t="s">
        <v>147</v>
      </c>
      <c r="E72" s="194">
        <v>0</v>
      </c>
      <c r="F72" s="195">
        <v>0</v>
      </c>
      <c r="G72" s="195">
        <v>2100.88</v>
      </c>
      <c r="H72" s="196" t="str">
        <f t="shared" si="2"/>
        <v>0</v>
      </c>
      <c r="I72" s="196" t="str">
        <f t="shared" si="3"/>
        <v>0</v>
      </c>
    </row>
    <row r="73" spans="1:9" x14ac:dyDescent="0.25">
      <c r="A73" s="13"/>
      <c r="B73" s="130">
        <v>3222</v>
      </c>
      <c r="C73" s="164"/>
      <c r="D73" s="137" t="s">
        <v>145</v>
      </c>
      <c r="E73" s="194">
        <v>17762.52</v>
      </c>
      <c r="F73" s="195">
        <v>33200</v>
      </c>
      <c r="G73" s="195">
        <v>4812.93</v>
      </c>
      <c r="H73" s="196">
        <f t="shared" si="2"/>
        <v>27.095986380310904</v>
      </c>
      <c r="I73" s="196">
        <f t="shared" si="3"/>
        <v>14.496777108433736</v>
      </c>
    </row>
    <row r="74" spans="1:9" x14ac:dyDescent="0.25">
      <c r="A74" s="13"/>
      <c r="B74" s="130">
        <v>3223</v>
      </c>
      <c r="C74" s="164"/>
      <c r="D74" s="137" t="s">
        <v>146</v>
      </c>
      <c r="E74" s="194">
        <v>39219.279999999999</v>
      </c>
      <c r="F74" s="195">
        <v>85700</v>
      </c>
      <c r="G74" s="195">
        <v>58256.38</v>
      </c>
      <c r="H74" s="196">
        <f t="shared" si="2"/>
        <v>148.54015678003267</v>
      </c>
      <c r="I74" s="196">
        <f t="shared" si="3"/>
        <v>67.977106184364061</v>
      </c>
    </row>
    <row r="75" spans="1:9" x14ac:dyDescent="0.25">
      <c r="A75" s="13"/>
      <c r="B75" s="130">
        <v>3225</v>
      </c>
      <c r="C75" s="164"/>
      <c r="D75" s="137" t="s">
        <v>149</v>
      </c>
      <c r="E75" s="194">
        <v>0</v>
      </c>
      <c r="F75" s="195">
        <v>600</v>
      </c>
      <c r="G75" s="195">
        <v>2061</v>
      </c>
      <c r="H75" s="196" t="str">
        <f t="shared" si="2"/>
        <v>0</v>
      </c>
      <c r="I75" s="196">
        <f t="shared" si="3"/>
        <v>343.5</v>
      </c>
    </row>
    <row r="76" spans="1:9" x14ac:dyDescent="0.25">
      <c r="A76" s="13"/>
      <c r="B76" s="130">
        <v>3231</v>
      </c>
      <c r="C76" s="164"/>
      <c r="D76" s="138" t="s">
        <v>151</v>
      </c>
      <c r="E76" s="194">
        <v>39405</v>
      </c>
      <c r="F76" s="195">
        <v>28300</v>
      </c>
      <c r="G76" s="195">
        <v>1575</v>
      </c>
      <c r="H76" s="196">
        <f t="shared" si="2"/>
        <v>3.9969547011800532</v>
      </c>
      <c r="I76" s="196">
        <f t="shared" si="3"/>
        <v>5.5653710247349819</v>
      </c>
    </row>
    <row r="77" spans="1:9" ht="15" customHeight="1" x14ac:dyDescent="0.25">
      <c r="A77" s="13"/>
      <c r="B77" s="130">
        <v>3232</v>
      </c>
      <c r="C77" s="164"/>
      <c r="D77" s="138" t="s">
        <v>152</v>
      </c>
      <c r="E77" s="194">
        <v>8400</v>
      </c>
      <c r="F77" s="195">
        <v>17100</v>
      </c>
      <c r="G77" s="195">
        <v>51474.06</v>
      </c>
      <c r="H77" s="196">
        <f t="shared" si="2"/>
        <v>612.78642857142859</v>
      </c>
      <c r="I77" s="196">
        <f t="shared" si="3"/>
        <v>301.01789473684209</v>
      </c>
    </row>
    <row r="78" spans="1:9" x14ac:dyDescent="0.25">
      <c r="A78" s="13"/>
      <c r="B78" s="130">
        <v>3234</v>
      </c>
      <c r="C78" s="164"/>
      <c r="D78" s="137" t="s">
        <v>154</v>
      </c>
      <c r="E78" s="194">
        <v>0</v>
      </c>
      <c r="F78" s="195">
        <v>800</v>
      </c>
      <c r="G78" s="195">
        <v>0</v>
      </c>
      <c r="H78" s="196" t="str">
        <f t="shared" si="2"/>
        <v>0</v>
      </c>
      <c r="I78" s="196">
        <f t="shared" si="3"/>
        <v>0</v>
      </c>
    </row>
    <row r="79" spans="1:9" x14ac:dyDescent="0.25">
      <c r="A79" s="13"/>
      <c r="B79" s="130">
        <v>3236</v>
      </c>
      <c r="C79" s="164"/>
      <c r="D79" s="137" t="s">
        <v>156</v>
      </c>
      <c r="E79" s="194">
        <v>4800</v>
      </c>
      <c r="F79" s="195">
        <v>3800</v>
      </c>
      <c r="G79" s="195">
        <v>1896</v>
      </c>
      <c r="H79" s="196">
        <f t="shared" si="2"/>
        <v>39.5</v>
      </c>
      <c r="I79" s="196">
        <f t="shared" si="3"/>
        <v>49.894736842105267</v>
      </c>
    </row>
    <row r="80" spans="1:9" x14ac:dyDescent="0.25">
      <c r="A80" s="13"/>
      <c r="B80" s="130">
        <v>3237</v>
      </c>
      <c r="C80" s="164"/>
      <c r="D80" s="137" t="s">
        <v>157</v>
      </c>
      <c r="E80" s="194">
        <v>14125.53</v>
      </c>
      <c r="F80" s="195">
        <v>46000</v>
      </c>
      <c r="G80" s="195">
        <v>1392.6</v>
      </c>
      <c r="H80" s="196">
        <f t="shared" si="2"/>
        <v>9.8587451231918362</v>
      </c>
      <c r="I80" s="196">
        <f t="shared" si="3"/>
        <v>3.0273913043478258</v>
      </c>
    </row>
    <row r="81" spans="1:9" x14ac:dyDescent="0.25">
      <c r="A81" s="13"/>
      <c r="B81" s="130">
        <v>3239</v>
      </c>
      <c r="C81" s="164"/>
      <c r="D81" s="137" t="s">
        <v>159</v>
      </c>
      <c r="E81" s="194">
        <v>0</v>
      </c>
      <c r="F81" s="195">
        <v>265500</v>
      </c>
      <c r="G81" s="195">
        <v>15450</v>
      </c>
      <c r="H81" s="196" t="str">
        <f t="shared" si="2"/>
        <v>0</v>
      </c>
      <c r="I81" s="196">
        <f t="shared" si="3"/>
        <v>5.8192090395480225</v>
      </c>
    </row>
    <row r="82" spans="1:9" ht="24" x14ac:dyDescent="0.25">
      <c r="A82" s="13"/>
      <c r="B82" s="130">
        <v>3291</v>
      </c>
      <c r="C82" s="164"/>
      <c r="D82" s="138" t="s">
        <v>160</v>
      </c>
      <c r="E82" s="194">
        <v>6179.3</v>
      </c>
      <c r="F82" s="195">
        <v>3400</v>
      </c>
      <c r="G82" s="195">
        <v>7852.75</v>
      </c>
      <c r="H82" s="196">
        <f t="shared" si="2"/>
        <v>127.08154645348178</v>
      </c>
      <c r="I82" s="196">
        <f t="shared" si="3"/>
        <v>230.96323529411765</v>
      </c>
    </row>
    <row r="83" spans="1:9" x14ac:dyDescent="0.25">
      <c r="A83" s="13"/>
      <c r="B83" s="130">
        <v>3299</v>
      </c>
      <c r="C83" s="164"/>
      <c r="D83" s="138" t="s">
        <v>166</v>
      </c>
      <c r="E83" s="194">
        <v>2653.75</v>
      </c>
      <c r="F83" s="195">
        <v>15500</v>
      </c>
      <c r="G83" s="195">
        <v>2500</v>
      </c>
      <c r="H83" s="196">
        <f t="shared" si="2"/>
        <v>94.206311822892133</v>
      </c>
      <c r="I83" s="196">
        <f t="shared" si="3"/>
        <v>16.129032258064516</v>
      </c>
    </row>
    <row r="84" spans="1:9" x14ac:dyDescent="0.25">
      <c r="A84" s="169"/>
      <c r="B84" s="170"/>
      <c r="C84" s="180" t="s">
        <v>189</v>
      </c>
      <c r="D84" s="176" t="s">
        <v>59</v>
      </c>
      <c r="E84" s="173">
        <v>115871.87</v>
      </c>
      <c r="F84" s="174">
        <v>475200</v>
      </c>
      <c r="G84" s="175">
        <v>149000.07999999999</v>
      </c>
      <c r="H84" s="316">
        <f t="shared" si="2"/>
        <v>128.59038177255619</v>
      </c>
      <c r="I84" s="316">
        <f t="shared" si="3"/>
        <v>31.355235690235688</v>
      </c>
    </row>
    <row r="85" spans="1:9" x14ac:dyDescent="0.25">
      <c r="A85" s="13"/>
      <c r="B85" s="130">
        <v>3211</v>
      </c>
      <c r="C85" s="164"/>
      <c r="D85" s="137" t="s">
        <v>141</v>
      </c>
      <c r="E85" s="194">
        <v>6004.54</v>
      </c>
      <c r="F85" s="195">
        <v>3200</v>
      </c>
      <c r="G85" s="195">
        <v>6986.88</v>
      </c>
      <c r="H85" s="196">
        <f t="shared" si="2"/>
        <v>116.35995430124539</v>
      </c>
      <c r="I85" s="196">
        <f t="shared" si="3"/>
        <v>218.34000000000003</v>
      </c>
    </row>
    <row r="86" spans="1:9" x14ac:dyDescent="0.25">
      <c r="A86" s="13"/>
      <c r="B86" s="130">
        <v>3213</v>
      </c>
      <c r="C86" s="164"/>
      <c r="D86" s="138" t="s">
        <v>143</v>
      </c>
      <c r="E86" s="194">
        <v>1904.75</v>
      </c>
      <c r="F86" s="195">
        <v>2900</v>
      </c>
      <c r="G86" s="195">
        <v>1761.75</v>
      </c>
      <c r="H86" s="196">
        <f t="shared" si="2"/>
        <v>92.49245307783174</v>
      </c>
      <c r="I86" s="196">
        <f t="shared" si="3"/>
        <v>60.750000000000007</v>
      </c>
    </row>
    <row r="87" spans="1:9" x14ac:dyDescent="0.25">
      <c r="A87" s="13"/>
      <c r="B87" s="130">
        <v>3221</v>
      </c>
      <c r="C87" s="164"/>
      <c r="D87" s="137" t="s">
        <v>147</v>
      </c>
      <c r="E87" s="194">
        <v>12605.75</v>
      </c>
      <c r="F87" s="195">
        <v>13600</v>
      </c>
      <c r="G87" s="195">
        <v>20937.86</v>
      </c>
      <c r="H87" s="196">
        <f t="shared" si="2"/>
        <v>166.09769351288105</v>
      </c>
      <c r="I87" s="196">
        <f t="shared" si="3"/>
        <v>153.95485294117648</v>
      </c>
    </row>
    <row r="88" spans="1:9" x14ac:dyDescent="0.25">
      <c r="A88" s="13"/>
      <c r="B88" s="130">
        <v>3223</v>
      </c>
      <c r="C88" s="164"/>
      <c r="D88" s="137" t="s">
        <v>146</v>
      </c>
      <c r="E88" s="194">
        <v>29500</v>
      </c>
      <c r="F88" s="195">
        <v>24100</v>
      </c>
      <c r="G88" s="195">
        <v>29426.91</v>
      </c>
      <c r="H88" s="196">
        <f t="shared" si="2"/>
        <v>99.752237288135589</v>
      </c>
      <c r="I88" s="196">
        <f t="shared" si="3"/>
        <v>122.10336099585062</v>
      </c>
    </row>
    <row r="89" spans="1:9" ht="24" x14ac:dyDescent="0.25">
      <c r="A89" s="13"/>
      <c r="B89" s="130">
        <v>3224</v>
      </c>
      <c r="C89" s="164"/>
      <c r="D89" s="138" t="s">
        <v>148</v>
      </c>
      <c r="E89" s="194">
        <v>4115.43</v>
      </c>
      <c r="F89" s="195">
        <v>5200</v>
      </c>
      <c r="G89" s="195">
        <v>4539.2299999999996</v>
      </c>
      <c r="H89" s="196">
        <f t="shared" si="2"/>
        <v>110.29783036037544</v>
      </c>
      <c r="I89" s="196">
        <f t="shared" si="3"/>
        <v>87.292884615384608</v>
      </c>
    </row>
    <row r="90" spans="1:9" x14ac:dyDescent="0.25">
      <c r="A90" s="13"/>
      <c r="B90" s="130">
        <v>3225</v>
      </c>
      <c r="C90" s="164"/>
      <c r="D90" s="137" t="s">
        <v>149</v>
      </c>
      <c r="E90" s="194">
        <v>2314.14</v>
      </c>
      <c r="F90" s="195">
        <v>3800</v>
      </c>
      <c r="G90" s="195">
        <v>7956</v>
      </c>
      <c r="H90" s="196">
        <f t="shared" si="2"/>
        <v>343.79942440820349</v>
      </c>
      <c r="I90" s="196">
        <f t="shared" si="3"/>
        <v>209.36842105263156</v>
      </c>
    </row>
    <row r="91" spans="1:9" x14ac:dyDescent="0.25">
      <c r="A91" s="13"/>
      <c r="B91" s="130">
        <v>3227</v>
      </c>
      <c r="C91" s="164"/>
      <c r="D91" s="138" t="s">
        <v>150</v>
      </c>
      <c r="E91" s="194">
        <v>1980.02</v>
      </c>
      <c r="F91" s="195">
        <v>1000</v>
      </c>
      <c r="G91" s="195">
        <v>2793.25</v>
      </c>
      <c r="H91" s="196">
        <f t="shared" si="2"/>
        <v>141.07180735548127</v>
      </c>
      <c r="I91" s="196">
        <f t="shared" si="3"/>
        <v>279.32499999999999</v>
      </c>
    </row>
    <row r="92" spans="1:9" x14ac:dyDescent="0.25">
      <c r="A92" s="13"/>
      <c r="B92" s="130">
        <v>3231</v>
      </c>
      <c r="C92" s="164"/>
      <c r="D92" s="138" t="s">
        <v>151</v>
      </c>
      <c r="E92" s="194">
        <v>2037.11</v>
      </c>
      <c r="F92" s="195">
        <v>345300</v>
      </c>
      <c r="G92" s="195">
        <v>3009.08</v>
      </c>
      <c r="H92" s="196">
        <f t="shared" si="2"/>
        <v>147.71318190966616</v>
      </c>
      <c r="I92" s="196">
        <f t="shared" si="3"/>
        <v>0.87143932812047498</v>
      </c>
    </row>
    <row r="93" spans="1:9" ht="17.25" customHeight="1" x14ac:dyDescent="0.25">
      <c r="A93" s="13"/>
      <c r="B93" s="130">
        <v>3232</v>
      </c>
      <c r="C93" s="164"/>
      <c r="D93" s="138" t="s">
        <v>152</v>
      </c>
      <c r="E93" s="194">
        <v>23417.39</v>
      </c>
      <c r="F93" s="195">
        <v>40500</v>
      </c>
      <c r="G93" s="195">
        <v>32813.68</v>
      </c>
      <c r="H93" s="196">
        <f t="shared" si="2"/>
        <v>140.12526588146673</v>
      </c>
      <c r="I93" s="196">
        <f t="shared" si="3"/>
        <v>81.02143209876543</v>
      </c>
    </row>
    <row r="94" spans="1:9" x14ac:dyDescent="0.25">
      <c r="A94" s="13"/>
      <c r="B94" s="130">
        <v>3233</v>
      </c>
      <c r="C94" s="164"/>
      <c r="D94" s="137" t="s">
        <v>153</v>
      </c>
      <c r="E94" s="194">
        <v>382.32</v>
      </c>
      <c r="F94" s="195">
        <v>400</v>
      </c>
      <c r="G94" s="195">
        <v>2052.3200000000002</v>
      </c>
      <c r="H94" s="196">
        <f t="shared" si="2"/>
        <v>536.80686336053577</v>
      </c>
      <c r="I94" s="196">
        <f t="shared" si="3"/>
        <v>513.08000000000004</v>
      </c>
    </row>
    <row r="95" spans="1:9" x14ac:dyDescent="0.25">
      <c r="A95" s="13"/>
      <c r="B95" s="130">
        <v>3234</v>
      </c>
      <c r="C95" s="164"/>
      <c r="D95" s="137" t="s">
        <v>154</v>
      </c>
      <c r="E95" s="194">
        <v>19362.28</v>
      </c>
      <c r="F95" s="195">
        <v>16500</v>
      </c>
      <c r="G95" s="195">
        <v>21905.99</v>
      </c>
      <c r="H95" s="196">
        <f t="shared" si="2"/>
        <v>113.13745075476649</v>
      </c>
      <c r="I95" s="196">
        <f t="shared" si="3"/>
        <v>132.76357575757575</v>
      </c>
    </row>
    <row r="96" spans="1:9" x14ac:dyDescent="0.25">
      <c r="A96" s="13"/>
      <c r="B96" s="130">
        <v>3236</v>
      </c>
      <c r="C96" s="164"/>
      <c r="D96" s="137" t="s">
        <v>156</v>
      </c>
      <c r="E96" s="194">
        <v>1701.68</v>
      </c>
      <c r="F96" s="195">
        <v>3300</v>
      </c>
      <c r="G96" s="195">
        <v>2686.23</v>
      </c>
      <c r="H96" s="196">
        <f t="shared" si="2"/>
        <v>157.85752903013491</v>
      </c>
      <c r="I96" s="196">
        <f t="shared" si="3"/>
        <v>81.400909090909096</v>
      </c>
    </row>
    <row r="97" spans="1:9" x14ac:dyDescent="0.25">
      <c r="A97" s="13"/>
      <c r="B97" s="130">
        <v>3237</v>
      </c>
      <c r="C97" s="164"/>
      <c r="D97" s="137" t="s">
        <v>157</v>
      </c>
      <c r="E97" s="194">
        <v>1680.5</v>
      </c>
      <c r="F97" s="195">
        <v>900</v>
      </c>
      <c r="G97" s="195">
        <v>1570.26</v>
      </c>
      <c r="H97" s="196">
        <f t="shared" si="2"/>
        <v>93.440047604879496</v>
      </c>
      <c r="I97" s="196">
        <f t="shared" si="3"/>
        <v>174.47333333333333</v>
      </c>
    </row>
    <row r="98" spans="1:9" x14ac:dyDescent="0.25">
      <c r="A98" s="13"/>
      <c r="B98" s="130">
        <v>3238</v>
      </c>
      <c r="C98" s="164"/>
      <c r="D98" s="137" t="s">
        <v>158</v>
      </c>
      <c r="E98" s="194">
        <v>4023.54</v>
      </c>
      <c r="F98" s="195">
        <v>2800</v>
      </c>
      <c r="G98" s="195">
        <v>2499.44</v>
      </c>
      <c r="H98" s="196">
        <f t="shared" si="2"/>
        <v>62.120421320528699</v>
      </c>
      <c r="I98" s="196">
        <f t="shared" si="3"/>
        <v>89.265714285714296</v>
      </c>
    </row>
    <row r="99" spans="1:9" x14ac:dyDescent="0.25">
      <c r="A99" s="13"/>
      <c r="B99" s="130">
        <v>3239</v>
      </c>
      <c r="C99" s="164"/>
      <c r="D99" s="137" t="s">
        <v>159</v>
      </c>
      <c r="E99" s="194">
        <v>1776.83</v>
      </c>
      <c r="F99" s="195">
        <v>2400</v>
      </c>
      <c r="G99" s="195">
        <v>2353.1</v>
      </c>
      <c r="H99" s="196">
        <f t="shared" si="2"/>
        <v>132.43247806486832</v>
      </c>
      <c r="I99" s="196">
        <f t="shared" si="3"/>
        <v>98.045833333333334</v>
      </c>
    </row>
    <row r="100" spans="1:9" x14ac:dyDescent="0.25">
      <c r="A100" s="13"/>
      <c r="B100" s="130">
        <v>3292</v>
      </c>
      <c r="C100" s="164"/>
      <c r="D100" s="137" t="s">
        <v>161</v>
      </c>
      <c r="E100" s="194">
        <v>0</v>
      </c>
      <c r="F100" s="195">
        <v>6300</v>
      </c>
      <c r="G100" s="195">
        <v>0</v>
      </c>
      <c r="H100" s="196" t="str">
        <f t="shared" si="2"/>
        <v>0</v>
      </c>
      <c r="I100" s="196">
        <f t="shared" si="3"/>
        <v>0</v>
      </c>
    </row>
    <row r="101" spans="1:9" x14ac:dyDescent="0.25">
      <c r="A101" s="13"/>
      <c r="B101" s="130">
        <v>3293</v>
      </c>
      <c r="C101" s="164"/>
      <c r="D101" s="137" t="s">
        <v>162</v>
      </c>
      <c r="E101" s="194">
        <v>404.17</v>
      </c>
      <c r="F101" s="195">
        <v>300</v>
      </c>
      <c r="G101" s="195">
        <v>1524.84</v>
      </c>
      <c r="H101" s="196">
        <f t="shared" si="2"/>
        <v>377.2768884380335</v>
      </c>
      <c r="I101" s="196">
        <f t="shared" si="3"/>
        <v>508.28</v>
      </c>
    </row>
    <row r="102" spans="1:9" x14ac:dyDescent="0.25">
      <c r="A102" s="13"/>
      <c r="B102" s="130">
        <v>3294</v>
      </c>
      <c r="C102" s="164"/>
      <c r="D102" s="137" t="s">
        <v>163</v>
      </c>
      <c r="E102" s="194">
        <v>597.09</v>
      </c>
      <c r="F102" s="195">
        <v>300</v>
      </c>
      <c r="G102" s="195">
        <v>594</v>
      </c>
      <c r="H102" s="196">
        <f t="shared" si="2"/>
        <v>99.482490076872836</v>
      </c>
      <c r="I102" s="196">
        <f t="shared" si="3"/>
        <v>198</v>
      </c>
    </row>
    <row r="103" spans="1:9" x14ac:dyDescent="0.25">
      <c r="A103" s="13"/>
      <c r="B103" s="130">
        <v>3295</v>
      </c>
      <c r="C103" s="164"/>
      <c r="D103" s="137" t="s">
        <v>164</v>
      </c>
      <c r="E103" s="194">
        <v>497.19</v>
      </c>
      <c r="F103" s="195">
        <v>0</v>
      </c>
      <c r="G103" s="195">
        <v>1000.78</v>
      </c>
      <c r="H103" s="196">
        <f t="shared" si="2"/>
        <v>201.28723425652163</v>
      </c>
      <c r="I103" s="196" t="str">
        <f t="shared" si="3"/>
        <v>0</v>
      </c>
    </row>
    <row r="104" spans="1:9" x14ac:dyDescent="0.25">
      <c r="A104" s="13"/>
      <c r="B104" s="130">
        <v>3299</v>
      </c>
      <c r="C104" s="164"/>
      <c r="D104" s="138" t="s">
        <v>166</v>
      </c>
      <c r="E104" s="194">
        <v>1567.14</v>
      </c>
      <c r="F104" s="195">
        <v>2400</v>
      </c>
      <c r="G104" s="195">
        <v>2588.48</v>
      </c>
      <c r="H104" s="196">
        <f t="shared" si="2"/>
        <v>165.17222456194085</v>
      </c>
      <c r="I104" s="196">
        <f t="shared" si="3"/>
        <v>107.85333333333334</v>
      </c>
    </row>
    <row r="105" spans="1:9" x14ac:dyDescent="0.25">
      <c r="A105" s="169"/>
      <c r="B105" s="170"/>
      <c r="C105" s="180" t="s">
        <v>191</v>
      </c>
      <c r="D105" s="176" t="s">
        <v>40</v>
      </c>
      <c r="E105" s="173">
        <v>10369.9</v>
      </c>
      <c r="F105" s="174">
        <v>15700</v>
      </c>
      <c r="G105" s="175">
        <v>6981.21</v>
      </c>
      <c r="H105" s="316">
        <f t="shared" si="2"/>
        <v>67.321864241699529</v>
      </c>
      <c r="I105" s="316">
        <f t="shared" si="3"/>
        <v>44.466305732484081</v>
      </c>
    </row>
    <row r="106" spans="1:9" x14ac:dyDescent="0.25">
      <c r="A106" s="13"/>
      <c r="B106" s="130">
        <v>3211</v>
      </c>
      <c r="C106" s="164"/>
      <c r="D106" s="137" t="s">
        <v>141</v>
      </c>
      <c r="E106" s="194">
        <v>555</v>
      </c>
      <c r="F106" s="195">
        <v>300</v>
      </c>
      <c r="G106" s="195">
        <v>0</v>
      </c>
      <c r="H106" s="196">
        <f t="shared" si="2"/>
        <v>0</v>
      </c>
      <c r="I106" s="196">
        <f t="shared" si="3"/>
        <v>0</v>
      </c>
    </row>
    <row r="107" spans="1:9" x14ac:dyDescent="0.25">
      <c r="A107" s="13"/>
      <c r="B107" s="130">
        <v>3214</v>
      </c>
      <c r="C107" s="164"/>
      <c r="D107" s="138" t="s">
        <v>144</v>
      </c>
      <c r="E107" s="194">
        <v>96.5</v>
      </c>
      <c r="F107" s="195">
        <v>1000</v>
      </c>
      <c r="G107" s="195">
        <v>1060.5</v>
      </c>
      <c r="H107" s="196">
        <f t="shared" si="2"/>
        <v>1098.9637305699482</v>
      </c>
      <c r="I107" s="196">
        <f t="shared" si="3"/>
        <v>106.05</v>
      </c>
    </row>
    <row r="108" spans="1:9" x14ac:dyDescent="0.25">
      <c r="A108" s="13"/>
      <c r="B108" s="130">
        <v>3222</v>
      </c>
      <c r="C108" s="164"/>
      <c r="D108" s="137" t="s">
        <v>145</v>
      </c>
      <c r="E108" s="194">
        <v>2729.54</v>
      </c>
      <c r="F108" s="195">
        <v>8500</v>
      </c>
      <c r="G108" s="195">
        <v>0</v>
      </c>
      <c r="H108" s="196">
        <f t="shared" si="2"/>
        <v>0</v>
      </c>
      <c r="I108" s="196">
        <f t="shared" si="3"/>
        <v>0</v>
      </c>
    </row>
    <row r="109" spans="1:9" x14ac:dyDescent="0.25">
      <c r="A109" s="13"/>
      <c r="B109" s="130">
        <v>3225</v>
      </c>
      <c r="C109" s="164"/>
      <c r="D109" s="137" t="s">
        <v>149</v>
      </c>
      <c r="E109" s="194">
        <v>2466.9899999999998</v>
      </c>
      <c r="F109" s="195">
        <v>700</v>
      </c>
      <c r="G109" s="195">
        <v>835.08</v>
      </c>
      <c r="H109" s="196">
        <f t="shared" si="2"/>
        <v>33.850157479357442</v>
      </c>
      <c r="I109" s="196">
        <f t="shared" si="3"/>
        <v>119.29714285714286</v>
      </c>
    </row>
    <row r="110" spans="1:9" x14ac:dyDescent="0.25">
      <c r="A110" s="13"/>
      <c r="B110" s="130">
        <v>3235</v>
      </c>
      <c r="C110" s="164"/>
      <c r="D110" s="137" t="s">
        <v>155</v>
      </c>
      <c r="E110" s="194">
        <v>2168.4</v>
      </c>
      <c r="F110" s="195">
        <v>2200</v>
      </c>
      <c r="G110" s="195">
        <v>3233.9</v>
      </c>
      <c r="H110" s="196">
        <f t="shared" si="2"/>
        <v>149.13761298653384</v>
      </c>
      <c r="I110" s="196">
        <f t="shared" si="3"/>
        <v>146.99545454545455</v>
      </c>
    </row>
    <row r="111" spans="1:9" x14ac:dyDescent="0.25">
      <c r="A111" s="13"/>
      <c r="B111" s="130">
        <v>3237</v>
      </c>
      <c r="C111" s="164"/>
      <c r="D111" s="137" t="s">
        <v>157</v>
      </c>
      <c r="E111" s="194">
        <v>0</v>
      </c>
      <c r="F111" s="195">
        <v>500</v>
      </c>
      <c r="G111" s="195">
        <v>750</v>
      </c>
      <c r="H111" s="196" t="str">
        <f t="shared" si="2"/>
        <v>0</v>
      </c>
      <c r="I111" s="196">
        <f t="shared" si="3"/>
        <v>150</v>
      </c>
    </row>
    <row r="112" spans="1:9" x14ac:dyDescent="0.25">
      <c r="A112" s="13"/>
      <c r="B112" s="130">
        <v>3292</v>
      </c>
      <c r="C112" s="164"/>
      <c r="D112" s="137" t="s">
        <v>161</v>
      </c>
      <c r="E112" s="194">
        <v>358.08</v>
      </c>
      <c r="F112" s="195">
        <v>1100</v>
      </c>
      <c r="G112" s="195">
        <v>1061.73</v>
      </c>
      <c r="H112" s="196">
        <f t="shared" si="2"/>
        <v>296.50636729222526</v>
      </c>
      <c r="I112" s="196">
        <f t="shared" si="3"/>
        <v>96.520909090909086</v>
      </c>
    </row>
    <row r="113" spans="1:9" x14ac:dyDescent="0.25">
      <c r="A113" s="13"/>
      <c r="B113" s="130">
        <v>3293</v>
      </c>
      <c r="C113" s="164"/>
      <c r="D113" s="137" t="s">
        <v>162</v>
      </c>
      <c r="E113" s="194">
        <v>856.73</v>
      </c>
      <c r="F113" s="195">
        <v>800</v>
      </c>
      <c r="G113" s="195">
        <v>0</v>
      </c>
      <c r="H113" s="196">
        <f t="shared" ref="H113:H176" si="4">IFERROR((G113/E113)*100,"0")</f>
        <v>0</v>
      </c>
      <c r="I113" s="196">
        <f t="shared" ref="I113:I176" si="5">IFERROR((G113/F113)*100,"0")</f>
        <v>0</v>
      </c>
    </row>
    <row r="114" spans="1:9" x14ac:dyDescent="0.25">
      <c r="A114" s="13"/>
      <c r="B114" s="130">
        <v>3296</v>
      </c>
      <c r="C114" s="164"/>
      <c r="D114" s="137" t="s">
        <v>165</v>
      </c>
      <c r="E114" s="194">
        <v>700</v>
      </c>
      <c r="F114" s="195">
        <v>300</v>
      </c>
      <c r="G114" s="195">
        <v>40</v>
      </c>
      <c r="H114" s="196">
        <f t="shared" si="4"/>
        <v>5.7142857142857144</v>
      </c>
      <c r="I114" s="196">
        <f t="shared" si="5"/>
        <v>13.333333333333334</v>
      </c>
    </row>
    <row r="115" spans="1:9" x14ac:dyDescent="0.25">
      <c r="A115" s="13"/>
      <c r="B115" s="130">
        <v>3299</v>
      </c>
      <c r="C115" s="164"/>
      <c r="D115" s="138" t="s">
        <v>166</v>
      </c>
      <c r="E115" s="194">
        <v>438.66</v>
      </c>
      <c r="F115" s="195">
        <v>300</v>
      </c>
      <c r="G115" s="195">
        <v>0</v>
      </c>
      <c r="H115" s="196">
        <f t="shared" si="4"/>
        <v>0</v>
      </c>
      <c r="I115" s="196">
        <f t="shared" si="5"/>
        <v>0</v>
      </c>
    </row>
    <row r="116" spans="1:9" x14ac:dyDescent="0.25">
      <c r="A116" s="169"/>
      <c r="B116" s="170"/>
      <c r="C116" s="180" t="s">
        <v>190</v>
      </c>
      <c r="D116" s="176" t="s">
        <v>53</v>
      </c>
      <c r="E116" s="173">
        <v>35386.1</v>
      </c>
      <c r="F116" s="174">
        <v>53800</v>
      </c>
      <c r="G116" s="175">
        <v>40759.879999999997</v>
      </c>
      <c r="H116" s="316">
        <f t="shared" si="4"/>
        <v>115.18613240792288</v>
      </c>
      <c r="I116" s="316">
        <f t="shared" si="5"/>
        <v>75.76185873605948</v>
      </c>
    </row>
    <row r="117" spans="1:9" x14ac:dyDescent="0.25">
      <c r="A117" s="13"/>
      <c r="B117" s="130">
        <v>3213</v>
      </c>
      <c r="C117" s="164"/>
      <c r="D117" s="138" t="s">
        <v>143</v>
      </c>
      <c r="E117" s="194">
        <v>109.5</v>
      </c>
      <c r="F117" s="195">
        <v>0</v>
      </c>
      <c r="G117" s="195">
        <v>0</v>
      </c>
      <c r="H117" s="196">
        <f t="shared" si="4"/>
        <v>0</v>
      </c>
      <c r="I117" s="196" t="str">
        <f t="shared" si="5"/>
        <v>0</v>
      </c>
    </row>
    <row r="118" spans="1:9" x14ac:dyDescent="0.25">
      <c r="A118" s="13"/>
      <c r="B118" s="130">
        <v>3221</v>
      </c>
      <c r="C118" s="164"/>
      <c r="D118" s="137" t="s">
        <v>147</v>
      </c>
      <c r="E118" s="194">
        <v>9704.4699999999993</v>
      </c>
      <c r="F118" s="195">
        <v>0</v>
      </c>
      <c r="G118" s="195">
        <v>0</v>
      </c>
      <c r="H118" s="196">
        <f t="shared" si="4"/>
        <v>0</v>
      </c>
      <c r="I118" s="196" t="str">
        <f t="shared" si="5"/>
        <v>0</v>
      </c>
    </row>
    <row r="119" spans="1:9" x14ac:dyDescent="0.25">
      <c r="A119" s="13"/>
      <c r="B119" s="130">
        <v>3222</v>
      </c>
      <c r="C119" s="164"/>
      <c r="D119" s="137" t="s">
        <v>145</v>
      </c>
      <c r="E119" s="194">
        <v>0</v>
      </c>
      <c r="F119" s="195">
        <v>22000</v>
      </c>
      <c r="G119" s="195">
        <v>0</v>
      </c>
      <c r="H119" s="196" t="str">
        <f t="shared" si="4"/>
        <v>0</v>
      </c>
      <c r="I119" s="196">
        <f t="shared" si="5"/>
        <v>0</v>
      </c>
    </row>
    <row r="120" spans="1:9" x14ac:dyDescent="0.25">
      <c r="A120" s="13"/>
      <c r="B120" s="130">
        <v>3225</v>
      </c>
      <c r="C120" s="164"/>
      <c r="D120" s="137" t="s">
        <v>149</v>
      </c>
      <c r="E120" s="194">
        <v>7389.01</v>
      </c>
      <c r="F120" s="195">
        <v>8000</v>
      </c>
      <c r="G120" s="195">
        <v>0</v>
      </c>
      <c r="H120" s="196">
        <f t="shared" si="4"/>
        <v>0</v>
      </c>
      <c r="I120" s="196">
        <f t="shared" si="5"/>
        <v>0</v>
      </c>
    </row>
    <row r="121" spans="1:9" x14ac:dyDescent="0.25">
      <c r="A121" s="13"/>
      <c r="B121" s="130">
        <v>3231</v>
      </c>
      <c r="C121" s="164"/>
      <c r="D121" s="138" t="s">
        <v>151</v>
      </c>
      <c r="E121" s="194">
        <v>13324</v>
      </c>
      <c r="F121" s="195">
        <v>16000</v>
      </c>
      <c r="G121" s="195">
        <v>20126.400000000001</v>
      </c>
      <c r="H121" s="196">
        <f t="shared" si="4"/>
        <v>151.05373761633146</v>
      </c>
      <c r="I121" s="196">
        <f t="shared" si="5"/>
        <v>125.79</v>
      </c>
    </row>
    <row r="122" spans="1:9" ht="15.75" customHeight="1" x14ac:dyDescent="0.25">
      <c r="A122" s="13"/>
      <c r="B122" s="130">
        <v>3232</v>
      </c>
      <c r="C122" s="164"/>
      <c r="D122" s="138" t="s">
        <v>152</v>
      </c>
      <c r="E122" s="194">
        <v>752.12</v>
      </c>
      <c r="F122" s="195">
        <v>0</v>
      </c>
      <c r="G122" s="195">
        <v>6370.16</v>
      </c>
      <c r="H122" s="196">
        <f t="shared" si="4"/>
        <v>846.96059139499016</v>
      </c>
      <c r="I122" s="196" t="str">
        <f t="shared" si="5"/>
        <v>0</v>
      </c>
    </row>
    <row r="123" spans="1:9" x14ac:dyDescent="0.25">
      <c r="A123" s="13"/>
      <c r="B123" s="130">
        <v>3237</v>
      </c>
      <c r="C123" s="164"/>
      <c r="D123" s="137" t="s">
        <v>157</v>
      </c>
      <c r="E123" s="194">
        <v>0</v>
      </c>
      <c r="F123" s="195">
        <v>100</v>
      </c>
      <c r="G123" s="195">
        <v>0</v>
      </c>
      <c r="H123" s="196" t="str">
        <f t="shared" si="4"/>
        <v>0</v>
      </c>
      <c r="I123" s="196">
        <f t="shared" si="5"/>
        <v>0</v>
      </c>
    </row>
    <row r="124" spans="1:9" x14ac:dyDescent="0.25">
      <c r="A124" s="13"/>
      <c r="B124" s="130">
        <v>3239</v>
      </c>
      <c r="C124" s="164"/>
      <c r="D124" s="137" t="s">
        <v>159</v>
      </c>
      <c r="E124" s="194">
        <v>1260</v>
      </c>
      <c r="F124" s="195">
        <v>3000</v>
      </c>
      <c r="G124" s="195">
        <v>0</v>
      </c>
      <c r="H124" s="196">
        <f t="shared" si="4"/>
        <v>0</v>
      </c>
      <c r="I124" s="196">
        <f t="shared" si="5"/>
        <v>0</v>
      </c>
    </row>
    <row r="125" spans="1:9" x14ac:dyDescent="0.25">
      <c r="A125" s="13"/>
      <c r="B125" s="130">
        <v>3294</v>
      </c>
      <c r="C125" s="164"/>
      <c r="D125" s="137" t="s">
        <v>163</v>
      </c>
      <c r="E125" s="194">
        <v>917</v>
      </c>
      <c r="F125" s="195">
        <v>700</v>
      </c>
      <c r="G125" s="195">
        <v>630</v>
      </c>
      <c r="H125" s="196">
        <f t="shared" si="4"/>
        <v>68.702290076335885</v>
      </c>
      <c r="I125" s="196">
        <f t="shared" si="5"/>
        <v>90</v>
      </c>
    </row>
    <row r="126" spans="1:9" x14ac:dyDescent="0.25">
      <c r="A126" s="13"/>
      <c r="B126" s="130">
        <v>3299</v>
      </c>
      <c r="C126" s="164"/>
      <c r="D126" s="138" t="s">
        <v>166</v>
      </c>
      <c r="E126" s="194">
        <v>1930</v>
      </c>
      <c r="F126" s="195">
        <v>4000</v>
      </c>
      <c r="G126" s="195">
        <v>13633.32</v>
      </c>
      <c r="H126" s="196">
        <f t="shared" si="4"/>
        <v>706.38963730569947</v>
      </c>
      <c r="I126" s="196">
        <f t="shared" si="5"/>
        <v>340.83299999999997</v>
      </c>
    </row>
    <row r="127" spans="1:9" x14ac:dyDescent="0.25">
      <c r="A127" s="169"/>
      <c r="B127" s="170"/>
      <c r="C127" s="171" t="s">
        <v>186</v>
      </c>
      <c r="D127" s="176" t="s">
        <v>60</v>
      </c>
      <c r="E127" s="173">
        <v>198137.87</v>
      </c>
      <c r="F127" s="174">
        <v>258400</v>
      </c>
      <c r="G127" s="175">
        <v>261244.5</v>
      </c>
      <c r="H127" s="316">
        <f t="shared" si="4"/>
        <v>131.84985787926357</v>
      </c>
      <c r="I127" s="316">
        <f t="shared" si="5"/>
        <v>101.10081269349844</v>
      </c>
    </row>
    <row r="128" spans="1:9" ht="24" x14ac:dyDescent="0.25">
      <c r="A128" s="13"/>
      <c r="B128" s="130">
        <v>3212</v>
      </c>
      <c r="C128" s="164"/>
      <c r="D128" s="138" t="s">
        <v>142</v>
      </c>
      <c r="E128" s="194">
        <v>36092.300000000003</v>
      </c>
      <c r="F128" s="195">
        <v>42500</v>
      </c>
      <c r="G128" s="195">
        <v>37660.410000000003</v>
      </c>
      <c r="H128" s="196">
        <f t="shared" si="4"/>
        <v>104.34472172734905</v>
      </c>
      <c r="I128" s="196">
        <f t="shared" si="5"/>
        <v>88.612729411764718</v>
      </c>
    </row>
    <row r="129" spans="1:9" x14ac:dyDescent="0.25">
      <c r="A129" s="13"/>
      <c r="B129" s="130">
        <v>3221</v>
      </c>
      <c r="C129" s="164"/>
      <c r="D129" s="137" t="s">
        <v>147</v>
      </c>
      <c r="E129" s="194">
        <v>1271.97</v>
      </c>
      <c r="F129" s="195">
        <v>700</v>
      </c>
      <c r="G129" s="195">
        <v>1467.03</v>
      </c>
      <c r="H129" s="196">
        <f t="shared" si="4"/>
        <v>115.33526734121087</v>
      </c>
      <c r="I129" s="196">
        <f t="shared" si="5"/>
        <v>209.5757142857143</v>
      </c>
    </row>
    <row r="130" spans="1:9" x14ac:dyDescent="0.25">
      <c r="A130" s="13"/>
      <c r="B130" s="130">
        <v>3222</v>
      </c>
      <c r="C130" s="164"/>
      <c r="D130" s="137" t="s">
        <v>145</v>
      </c>
      <c r="E130" s="194">
        <v>145181.69</v>
      </c>
      <c r="F130" s="195">
        <v>199200</v>
      </c>
      <c r="G130" s="195">
        <v>205562.79</v>
      </c>
      <c r="H130" s="196">
        <f t="shared" si="4"/>
        <v>141.59002419657739</v>
      </c>
      <c r="I130" s="196">
        <f t="shared" si="5"/>
        <v>103.19417168674698</v>
      </c>
    </row>
    <row r="131" spans="1:9" x14ac:dyDescent="0.25">
      <c r="A131" s="13"/>
      <c r="B131" s="130">
        <v>3225</v>
      </c>
      <c r="C131" s="164"/>
      <c r="D131" s="137" t="s">
        <v>149</v>
      </c>
      <c r="E131" s="194">
        <v>422</v>
      </c>
      <c r="F131" s="195">
        <v>0</v>
      </c>
      <c r="G131" s="195">
        <v>254.69</v>
      </c>
      <c r="H131" s="196">
        <f t="shared" si="4"/>
        <v>60.353080568720372</v>
      </c>
      <c r="I131" s="196" t="str">
        <f t="shared" si="5"/>
        <v>0</v>
      </c>
    </row>
    <row r="132" spans="1:9" x14ac:dyDescent="0.25">
      <c r="A132" s="13"/>
      <c r="B132" s="130">
        <v>3231</v>
      </c>
      <c r="C132" s="164"/>
      <c r="D132" s="138" t="s">
        <v>151</v>
      </c>
      <c r="E132" s="194">
        <v>4009.88</v>
      </c>
      <c r="F132" s="195">
        <v>6000</v>
      </c>
      <c r="G132" s="195">
        <v>4737.58</v>
      </c>
      <c r="H132" s="196">
        <f t="shared" si="4"/>
        <v>118.14767524215188</v>
      </c>
      <c r="I132" s="196">
        <f t="shared" si="5"/>
        <v>78.959666666666664</v>
      </c>
    </row>
    <row r="133" spans="1:9" x14ac:dyDescent="0.25">
      <c r="A133" s="13"/>
      <c r="B133" s="130">
        <v>3295</v>
      </c>
      <c r="C133" s="164"/>
      <c r="D133" s="137" t="s">
        <v>164</v>
      </c>
      <c r="E133" s="194">
        <v>5339.55</v>
      </c>
      <c r="F133" s="195">
        <v>8000</v>
      </c>
      <c r="G133" s="195">
        <v>11562</v>
      </c>
      <c r="H133" s="196">
        <f t="shared" si="4"/>
        <v>216.53510127257914</v>
      </c>
      <c r="I133" s="196">
        <f t="shared" si="5"/>
        <v>144.52500000000001</v>
      </c>
    </row>
    <row r="134" spans="1:9" x14ac:dyDescent="0.25">
      <c r="A134" s="13"/>
      <c r="B134" s="130">
        <v>3296</v>
      </c>
      <c r="C134" s="164"/>
      <c r="D134" s="137" t="s">
        <v>165</v>
      </c>
      <c r="E134" s="194">
        <v>5820.48</v>
      </c>
      <c r="F134" s="195">
        <v>2000</v>
      </c>
      <c r="G134" s="195">
        <v>0</v>
      </c>
      <c r="H134" s="196">
        <f t="shared" si="4"/>
        <v>0</v>
      </c>
      <c r="I134" s="196">
        <f t="shared" si="5"/>
        <v>0</v>
      </c>
    </row>
    <row r="135" spans="1:9" x14ac:dyDescent="0.25">
      <c r="A135" s="169"/>
      <c r="B135" s="170"/>
      <c r="C135" s="171" t="s">
        <v>187</v>
      </c>
      <c r="D135" s="176" t="s">
        <v>61</v>
      </c>
      <c r="E135" s="173">
        <v>14548.5</v>
      </c>
      <c r="F135" s="174">
        <v>14900</v>
      </c>
      <c r="G135" s="175">
        <v>17992</v>
      </c>
      <c r="H135" s="316">
        <f t="shared" si="4"/>
        <v>123.66910678076776</v>
      </c>
      <c r="I135" s="316">
        <f t="shared" si="5"/>
        <v>120.75167785234899</v>
      </c>
    </row>
    <row r="136" spans="1:9" x14ac:dyDescent="0.25">
      <c r="A136" s="13"/>
      <c r="B136" s="130">
        <v>3211</v>
      </c>
      <c r="C136" s="164"/>
      <c r="D136" s="137" t="s">
        <v>141</v>
      </c>
      <c r="E136" s="194">
        <v>0</v>
      </c>
      <c r="F136" s="195">
        <v>200</v>
      </c>
      <c r="G136" s="195">
        <v>0</v>
      </c>
      <c r="H136" s="196" t="str">
        <f t="shared" si="4"/>
        <v>0</v>
      </c>
      <c r="I136" s="196">
        <f t="shared" si="5"/>
        <v>0</v>
      </c>
    </row>
    <row r="137" spans="1:9" ht="24" x14ac:dyDescent="0.25">
      <c r="A137" s="13"/>
      <c r="B137" s="130">
        <v>3212</v>
      </c>
      <c r="C137" s="164"/>
      <c r="D137" s="138" t="s">
        <v>142</v>
      </c>
      <c r="E137" s="194">
        <v>2321.56</v>
      </c>
      <c r="F137" s="195">
        <v>3100</v>
      </c>
      <c r="G137" s="195">
        <v>2363.8200000000002</v>
      </c>
      <c r="H137" s="196">
        <f t="shared" si="4"/>
        <v>101.8203277106773</v>
      </c>
      <c r="I137" s="196">
        <f t="shared" si="5"/>
        <v>76.252258064516127</v>
      </c>
    </row>
    <row r="138" spans="1:9" x14ac:dyDescent="0.25">
      <c r="A138" s="13"/>
      <c r="B138" s="130">
        <v>3221</v>
      </c>
      <c r="C138" s="164"/>
      <c r="D138" s="137" t="s">
        <v>147</v>
      </c>
      <c r="E138" s="194">
        <v>199.38</v>
      </c>
      <c r="F138" s="195">
        <v>500</v>
      </c>
      <c r="G138" s="195">
        <v>239.9</v>
      </c>
      <c r="H138" s="196">
        <f t="shared" si="4"/>
        <v>120.32300130404255</v>
      </c>
      <c r="I138" s="196">
        <f t="shared" si="5"/>
        <v>47.980000000000004</v>
      </c>
    </row>
    <row r="139" spans="1:9" x14ac:dyDescent="0.25">
      <c r="A139" s="13"/>
      <c r="B139" s="130">
        <v>3222</v>
      </c>
      <c r="C139" s="164"/>
      <c r="D139" s="137" t="s">
        <v>145</v>
      </c>
      <c r="E139" s="194">
        <v>12027.56</v>
      </c>
      <c r="F139" s="195">
        <v>11100</v>
      </c>
      <c r="G139" s="195">
        <v>15388.28</v>
      </c>
      <c r="H139" s="196">
        <f t="shared" si="4"/>
        <v>127.94182693746696</v>
      </c>
      <c r="I139" s="196">
        <f t="shared" si="5"/>
        <v>138.63315315315316</v>
      </c>
    </row>
    <row r="140" spans="1:9" x14ac:dyDescent="0.25">
      <c r="A140" s="169"/>
      <c r="B140" s="170"/>
      <c r="C140" s="171" t="s">
        <v>192</v>
      </c>
      <c r="D140" s="176" t="s">
        <v>57</v>
      </c>
      <c r="E140" s="173">
        <v>14495.81</v>
      </c>
      <c r="F140" s="174">
        <v>5000</v>
      </c>
      <c r="G140" s="175">
        <v>7453.44</v>
      </c>
      <c r="H140" s="316">
        <f t="shared" si="4"/>
        <v>51.417892480654757</v>
      </c>
      <c r="I140" s="316">
        <f t="shared" si="5"/>
        <v>149.06880000000001</v>
      </c>
    </row>
    <row r="141" spans="1:9" x14ac:dyDescent="0.25">
      <c r="A141" s="13"/>
      <c r="B141" s="130">
        <v>3211</v>
      </c>
      <c r="C141" s="164"/>
      <c r="D141" s="137" t="s">
        <v>141</v>
      </c>
      <c r="E141" s="194">
        <v>3840</v>
      </c>
      <c r="F141" s="195">
        <v>4500</v>
      </c>
      <c r="G141" s="195">
        <v>3460</v>
      </c>
      <c r="H141" s="196">
        <f t="shared" si="4"/>
        <v>90.104166666666657</v>
      </c>
      <c r="I141" s="196">
        <f t="shared" si="5"/>
        <v>76.888888888888886</v>
      </c>
    </row>
    <row r="142" spans="1:9" x14ac:dyDescent="0.25">
      <c r="A142" s="13"/>
      <c r="B142" s="130">
        <v>3222</v>
      </c>
      <c r="C142" s="164"/>
      <c r="D142" s="137" t="s">
        <v>145</v>
      </c>
      <c r="E142" s="194">
        <v>7426.78</v>
      </c>
      <c r="F142" s="195">
        <v>0</v>
      </c>
      <c r="G142" s="195">
        <v>0</v>
      </c>
      <c r="H142" s="196">
        <f t="shared" si="4"/>
        <v>0</v>
      </c>
      <c r="I142" s="196" t="str">
        <f t="shared" si="5"/>
        <v>0</v>
      </c>
    </row>
    <row r="143" spans="1:9" x14ac:dyDescent="0.25">
      <c r="A143" s="13"/>
      <c r="B143" s="130">
        <v>3225</v>
      </c>
      <c r="C143" s="164"/>
      <c r="D143" s="137" t="s">
        <v>194</v>
      </c>
      <c r="E143" s="194">
        <v>2554.9699999999998</v>
      </c>
      <c r="F143" s="195">
        <v>0</v>
      </c>
      <c r="G143" s="195">
        <v>2476.4699999999998</v>
      </c>
      <c r="H143" s="196">
        <f t="shared" si="4"/>
        <v>96.927556879337146</v>
      </c>
      <c r="I143" s="196" t="str">
        <f t="shared" si="5"/>
        <v>0</v>
      </c>
    </row>
    <row r="144" spans="1:9" ht="16.5" customHeight="1" x14ac:dyDescent="0.25">
      <c r="A144" s="13"/>
      <c r="B144" s="130">
        <v>3232</v>
      </c>
      <c r="C144" s="164"/>
      <c r="D144" s="138" t="s">
        <v>152</v>
      </c>
      <c r="E144" s="194">
        <v>0</v>
      </c>
      <c r="F144" s="195">
        <v>0</v>
      </c>
      <c r="G144" s="195">
        <v>500</v>
      </c>
      <c r="H144" s="196" t="str">
        <f t="shared" si="4"/>
        <v>0</v>
      </c>
      <c r="I144" s="196" t="str">
        <f t="shared" si="5"/>
        <v>0</v>
      </c>
    </row>
    <row r="145" spans="1:11" x14ac:dyDescent="0.25">
      <c r="A145" s="13"/>
      <c r="B145" s="130">
        <v>3293</v>
      </c>
      <c r="C145" s="164"/>
      <c r="D145" s="137" t="s">
        <v>162</v>
      </c>
      <c r="E145" s="194">
        <v>0</v>
      </c>
      <c r="F145" s="195">
        <v>500</v>
      </c>
      <c r="G145" s="195">
        <v>0</v>
      </c>
      <c r="H145" s="196" t="str">
        <f t="shared" si="4"/>
        <v>0</v>
      </c>
      <c r="I145" s="196">
        <f t="shared" si="5"/>
        <v>0</v>
      </c>
    </row>
    <row r="146" spans="1:11" x14ac:dyDescent="0.25">
      <c r="A146" s="13"/>
      <c r="B146" s="130">
        <v>3299</v>
      </c>
      <c r="C146" s="164"/>
      <c r="D146" s="138" t="s">
        <v>166</v>
      </c>
      <c r="E146" s="194">
        <v>674.06</v>
      </c>
      <c r="F146" s="195">
        <v>0</v>
      </c>
      <c r="G146" s="195">
        <v>1016.97</v>
      </c>
      <c r="H146" s="196">
        <f t="shared" si="4"/>
        <v>150.87232590570574</v>
      </c>
      <c r="I146" s="196" t="str">
        <f t="shared" si="5"/>
        <v>0</v>
      </c>
    </row>
    <row r="147" spans="1:11" ht="21.75" customHeight="1" x14ac:dyDescent="0.25">
      <c r="A147" s="169"/>
      <c r="B147" s="170"/>
      <c r="C147" s="171" t="s">
        <v>193</v>
      </c>
      <c r="D147" s="182" t="s">
        <v>15</v>
      </c>
      <c r="E147" s="173">
        <v>0</v>
      </c>
      <c r="F147" s="174">
        <v>500</v>
      </c>
      <c r="G147" s="175">
        <v>340</v>
      </c>
      <c r="H147" s="316" t="str">
        <f t="shared" si="4"/>
        <v>0</v>
      </c>
      <c r="I147" s="316">
        <f t="shared" si="5"/>
        <v>68</v>
      </c>
    </row>
    <row r="148" spans="1:11" x14ac:dyDescent="0.25">
      <c r="A148" s="13"/>
      <c r="B148" s="130">
        <v>3225</v>
      </c>
      <c r="C148" s="165"/>
      <c r="D148" s="137" t="s">
        <v>149</v>
      </c>
      <c r="E148" s="194">
        <v>0</v>
      </c>
      <c r="F148" s="195">
        <v>500</v>
      </c>
      <c r="G148" s="195">
        <v>340</v>
      </c>
      <c r="H148" s="196" t="str">
        <f t="shared" si="4"/>
        <v>0</v>
      </c>
      <c r="I148" s="196">
        <f t="shared" si="5"/>
        <v>68</v>
      </c>
    </row>
    <row r="149" spans="1:11" ht="15.75" x14ac:dyDescent="0.25">
      <c r="A149" s="13"/>
      <c r="B149" s="147">
        <v>34</v>
      </c>
      <c r="C149" s="165"/>
      <c r="D149" s="38" t="s">
        <v>62</v>
      </c>
      <c r="E149" s="103">
        <v>10306.120000000001</v>
      </c>
      <c r="F149" s="73">
        <v>3300</v>
      </c>
      <c r="G149" s="73">
        <v>1368.31</v>
      </c>
      <c r="H149" s="68">
        <f t="shared" si="4"/>
        <v>13.276674441982045</v>
      </c>
      <c r="I149" s="68">
        <f t="shared" si="5"/>
        <v>41.463939393939391</v>
      </c>
      <c r="K149" s="58"/>
    </row>
    <row r="150" spans="1:11" x14ac:dyDescent="0.25">
      <c r="A150" s="169"/>
      <c r="B150" s="170"/>
      <c r="C150" s="171" t="s">
        <v>189</v>
      </c>
      <c r="D150" s="176" t="s">
        <v>59</v>
      </c>
      <c r="E150" s="173">
        <v>1215.1199999999999</v>
      </c>
      <c r="F150" s="174">
        <v>1300</v>
      </c>
      <c r="G150" s="175">
        <v>1368.31</v>
      </c>
      <c r="H150" s="316">
        <f t="shared" si="4"/>
        <v>112.60698531832247</v>
      </c>
      <c r="I150" s="316">
        <f t="shared" si="5"/>
        <v>105.25461538461538</v>
      </c>
    </row>
    <row r="151" spans="1:11" ht="15" customHeight="1" x14ac:dyDescent="0.25">
      <c r="A151" s="13"/>
      <c r="B151" s="130">
        <v>3431</v>
      </c>
      <c r="C151" s="166"/>
      <c r="D151" s="139" t="s">
        <v>167</v>
      </c>
      <c r="E151" s="194">
        <v>1127.8900000000001</v>
      </c>
      <c r="F151" s="195">
        <v>800</v>
      </c>
      <c r="G151" s="195">
        <v>1368.29</v>
      </c>
      <c r="H151" s="196">
        <f t="shared" si="4"/>
        <v>121.3141352436851</v>
      </c>
      <c r="I151" s="196">
        <f t="shared" si="5"/>
        <v>171.03625</v>
      </c>
    </row>
    <row r="152" spans="1:11" ht="14.25" customHeight="1" x14ac:dyDescent="0.25">
      <c r="A152" s="13"/>
      <c r="B152" s="130">
        <v>3433</v>
      </c>
      <c r="C152" s="166"/>
      <c r="D152" s="140" t="s">
        <v>168</v>
      </c>
      <c r="E152" s="194">
        <v>87.23</v>
      </c>
      <c r="F152" s="195">
        <v>500</v>
      </c>
      <c r="G152" s="195">
        <v>0.02</v>
      </c>
      <c r="H152" s="196">
        <f t="shared" si="4"/>
        <v>2.2927891780350797E-2</v>
      </c>
      <c r="I152" s="196">
        <f t="shared" si="5"/>
        <v>4.0000000000000001E-3</v>
      </c>
    </row>
    <row r="153" spans="1:11" x14ac:dyDescent="0.25">
      <c r="A153" s="169"/>
      <c r="B153" s="170"/>
      <c r="C153" s="171" t="s">
        <v>186</v>
      </c>
      <c r="D153" s="176" t="s">
        <v>60</v>
      </c>
      <c r="E153" s="173">
        <v>9091</v>
      </c>
      <c r="F153" s="174">
        <v>2000</v>
      </c>
      <c r="G153" s="175">
        <v>0</v>
      </c>
      <c r="H153" s="316">
        <f t="shared" si="4"/>
        <v>0</v>
      </c>
      <c r="I153" s="316">
        <f t="shared" si="5"/>
        <v>0</v>
      </c>
    </row>
    <row r="154" spans="1:11" x14ac:dyDescent="0.25">
      <c r="A154" s="13"/>
      <c r="B154" s="130">
        <v>3433</v>
      </c>
      <c r="C154" s="166"/>
      <c r="D154" s="140" t="s">
        <v>168</v>
      </c>
      <c r="E154" s="194">
        <v>9091</v>
      </c>
      <c r="F154" s="195">
        <v>2000</v>
      </c>
      <c r="G154" s="195">
        <v>0</v>
      </c>
      <c r="H154" s="196">
        <f t="shared" si="4"/>
        <v>0</v>
      </c>
      <c r="I154" s="196">
        <f t="shared" si="5"/>
        <v>0</v>
      </c>
    </row>
    <row r="155" spans="1:11" ht="16.5" customHeight="1" x14ac:dyDescent="0.25">
      <c r="A155" s="13"/>
      <c r="B155" s="147">
        <v>37</v>
      </c>
      <c r="C155" s="165"/>
      <c r="D155" s="38" t="s">
        <v>63</v>
      </c>
      <c r="E155" s="103">
        <v>110972.73</v>
      </c>
      <c r="F155" s="73">
        <v>94500</v>
      </c>
      <c r="G155" s="73">
        <v>114121.18</v>
      </c>
      <c r="H155" s="68">
        <f t="shared" si="4"/>
        <v>102.83713845734894</v>
      </c>
      <c r="I155" s="68">
        <f t="shared" si="5"/>
        <v>120.76315343915343</v>
      </c>
    </row>
    <row r="156" spans="1:11" x14ac:dyDescent="0.25">
      <c r="A156" s="169"/>
      <c r="B156" s="170"/>
      <c r="C156" s="171" t="s">
        <v>188</v>
      </c>
      <c r="D156" s="172" t="s">
        <v>14</v>
      </c>
      <c r="E156" s="173">
        <v>96673.31</v>
      </c>
      <c r="F156" s="174">
        <v>76500</v>
      </c>
      <c r="G156" s="175">
        <v>93552.97</v>
      </c>
      <c r="H156" s="316">
        <f t="shared" si="4"/>
        <v>96.772283890972602</v>
      </c>
      <c r="I156" s="316">
        <f t="shared" si="5"/>
        <v>122.29146405228759</v>
      </c>
    </row>
    <row r="157" spans="1:11" ht="17.25" customHeight="1" x14ac:dyDescent="0.25">
      <c r="A157" s="13"/>
      <c r="B157" s="130">
        <v>3721</v>
      </c>
      <c r="C157" s="166"/>
      <c r="D157" s="139" t="s">
        <v>170</v>
      </c>
      <c r="E157" s="194">
        <v>0</v>
      </c>
      <c r="F157" s="195">
        <v>0</v>
      </c>
      <c r="G157" s="195">
        <v>340</v>
      </c>
      <c r="H157" s="196" t="str">
        <f t="shared" si="4"/>
        <v>0</v>
      </c>
      <c r="I157" s="196" t="str">
        <f t="shared" si="5"/>
        <v>0</v>
      </c>
    </row>
    <row r="158" spans="1:11" ht="17.25" customHeight="1" x14ac:dyDescent="0.25">
      <c r="A158" s="13"/>
      <c r="B158" s="130">
        <v>3722</v>
      </c>
      <c r="C158" s="166"/>
      <c r="D158" s="139" t="s">
        <v>169</v>
      </c>
      <c r="E158" s="194">
        <v>96673.31</v>
      </c>
      <c r="F158" s="195">
        <v>76500</v>
      </c>
      <c r="G158" s="195">
        <v>93212.97</v>
      </c>
      <c r="H158" s="196">
        <f t="shared" si="4"/>
        <v>96.420583923318645</v>
      </c>
      <c r="I158" s="196">
        <f t="shared" si="5"/>
        <v>121.84701960784314</v>
      </c>
    </row>
    <row r="159" spans="1:11" ht="19.5" customHeight="1" x14ac:dyDescent="0.25">
      <c r="A159" s="169"/>
      <c r="B159" s="170"/>
      <c r="C159" s="171" t="s">
        <v>186</v>
      </c>
      <c r="D159" s="176" t="s">
        <v>60</v>
      </c>
      <c r="E159" s="173">
        <v>14299.42</v>
      </c>
      <c r="F159" s="174">
        <v>18000</v>
      </c>
      <c r="G159" s="175">
        <v>20568.21</v>
      </c>
      <c r="H159" s="316">
        <f t="shared" si="4"/>
        <v>143.83947041208665</v>
      </c>
      <c r="I159" s="316">
        <f t="shared" si="5"/>
        <v>114.26783333333333</v>
      </c>
    </row>
    <row r="160" spans="1:11" ht="16.5" customHeight="1" x14ac:dyDescent="0.25">
      <c r="A160" s="13"/>
      <c r="B160" s="130">
        <v>3722</v>
      </c>
      <c r="C160" s="166"/>
      <c r="D160" s="139" t="s">
        <v>169</v>
      </c>
      <c r="E160" s="194">
        <v>14299.42</v>
      </c>
      <c r="F160" s="195">
        <v>18000</v>
      </c>
      <c r="G160" s="195">
        <v>20568.21</v>
      </c>
      <c r="H160" s="196">
        <f t="shared" si="4"/>
        <v>143.83947041208665</v>
      </c>
      <c r="I160" s="196">
        <f t="shared" si="5"/>
        <v>114.26783333333333</v>
      </c>
    </row>
    <row r="161" spans="1:9" ht="25.5" x14ac:dyDescent="0.25">
      <c r="A161" s="13"/>
      <c r="B161" s="147">
        <v>38</v>
      </c>
      <c r="C161" s="165"/>
      <c r="D161" s="19" t="s">
        <v>122</v>
      </c>
      <c r="E161" s="103">
        <v>2799.95</v>
      </c>
      <c r="F161" s="73">
        <v>5800</v>
      </c>
      <c r="G161" s="73">
        <v>5326.03</v>
      </c>
      <c r="H161" s="68">
        <f t="shared" si="4"/>
        <v>190.21875390631976</v>
      </c>
      <c r="I161" s="68">
        <f t="shared" si="5"/>
        <v>91.828103448275854</v>
      </c>
    </row>
    <row r="162" spans="1:9" x14ac:dyDescent="0.25">
      <c r="A162" s="169"/>
      <c r="B162" s="170"/>
      <c r="C162" s="171" t="s">
        <v>188</v>
      </c>
      <c r="D162" s="172" t="s">
        <v>14</v>
      </c>
      <c r="E162" s="173">
        <v>605.29999999999995</v>
      </c>
      <c r="F162" s="184">
        <v>600</v>
      </c>
      <c r="G162" s="175">
        <v>623.87</v>
      </c>
      <c r="H162" s="316">
        <f t="shared" si="4"/>
        <v>103.06790021476955</v>
      </c>
      <c r="I162" s="316">
        <f t="shared" si="5"/>
        <v>103.97833333333332</v>
      </c>
    </row>
    <row r="163" spans="1:9" x14ac:dyDescent="0.25">
      <c r="A163" s="13"/>
      <c r="B163" s="130">
        <v>3812</v>
      </c>
      <c r="C163" s="166"/>
      <c r="D163" s="139" t="s">
        <v>171</v>
      </c>
      <c r="E163" s="194">
        <v>605.29999999999995</v>
      </c>
      <c r="F163" s="198">
        <v>600</v>
      </c>
      <c r="G163" s="195">
        <v>623.87</v>
      </c>
      <c r="H163" s="196">
        <f t="shared" si="4"/>
        <v>103.06790021476955</v>
      </c>
      <c r="I163" s="196">
        <f t="shared" si="5"/>
        <v>103.97833333333332</v>
      </c>
    </row>
    <row r="164" spans="1:9" x14ac:dyDescent="0.25">
      <c r="A164" s="169"/>
      <c r="B164" s="170"/>
      <c r="C164" s="180" t="s">
        <v>191</v>
      </c>
      <c r="D164" s="176" t="s">
        <v>40</v>
      </c>
      <c r="E164" s="173">
        <v>166.67</v>
      </c>
      <c r="F164" s="184">
        <v>2700</v>
      </c>
      <c r="G164" s="175">
        <v>2640</v>
      </c>
      <c r="H164" s="316">
        <f t="shared" si="4"/>
        <v>1583.9683206335874</v>
      </c>
      <c r="I164" s="316">
        <f t="shared" si="5"/>
        <v>97.777777777777771</v>
      </c>
    </row>
    <row r="165" spans="1:9" x14ac:dyDescent="0.25">
      <c r="A165" s="13"/>
      <c r="B165" s="130">
        <v>3835</v>
      </c>
      <c r="C165" s="166"/>
      <c r="D165" s="139" t="s">
        <v>172</v>
      </c>
      <c r="E165" s="194">
        <v>166.67</v>
      </c>
      <c r="F165" s="198">
        <v>2700</v>
      </c>
      <c r="G165" s="195">
        <v>2640</v>
      </c>
      <c r="H165" s="196">
        <f t="shared" si="4"/>
        <v>1583.9683206335874</v>
      </c>
      <c r="I165" s="196">
        <f t="shared" si="5"/>
        <v>97.777777777777771</v>
      </c>
    </row>
    <row r="166" spans="1:9" x14ac:dyDescent="0.25">
      <c r="A166" s="169"/>
      <c r="B166" s="170"/>
      <c r="C166" s="171" t="s">
        <v>186</v>
      </c>
      <c r="D166" s="176" t="s">
        <v>60</v>
      </c>
      <c r="E166" s="173">
        <v>2027.98</v>
      </c>
      <c r="F166" s="174">
        <v>2500</v>
      </c>
      <c r="G166" s="175">
        <v>2062.16</v>
      </c>
      <c r="H166" s="316">
        <f t="shared" si="4"/>
        <v>101.68542096075896</v>
      </c>
      <c r="I166" s="316">
        <f t="shared" si="5"/>
        <v>82.486399999999989</v>
      </c>
    </row>
    <row r="167" spans="1:9" x14ac:dyDescent="0.25">
      <c r="A167" s="13"/>
      <c r="B167" s="130">
        <v>3812</v>
      </c>
      <c r="C167" s="166"/>
      <c r="D167" s="139" t="s">
        <v>171</v>
      </c>
      <c r="E167" s="194">
        <v>2027.98</v>
      </c>
      <c r="F167" s="195">
        <v>2500</v>
      </c>
      <c r="G167" s="195">
        <v>2062.16</v>
      </c>
      <c r="H167" s="196">
        <f t="shared" si="4"/>
        <v>101.68542096075896</v>
      </c>
      <c r="I167" s="196">
        <f t="shared" si="5"/>
        <v>82.486399999999989</v>
      </c>
    </row>
    <row r="168" spans="1:9" ht="25.5" x14ac:dyDescent="0.25">
      <c r="A168" s="15">
        <v>4</v>
      </c>
      <c r="B168" s="15"/>
      <c r="C168" s="163"/>
      <c r="D168" s="27" t="s">
        <v>123</v>
      </c>
      <c r="E168" s="103">
        <v>82</v>
      </c>
      <c r="F168" s="106">
        <v>92900</v>
      </c>
      <c r="G168" s="106">
        <v>114130.31</v>
      </c>
      <c r="H168" s="214">
        <f t="shared" si="4"/>
        <v>139183.30487804877</v>
      </c>
      <c r="I168" s="214">
        <f t="shared" si="5"/>
        <v>122.85286329386437</v>
      </c>
    </row>
    <row r="169" spans="1:9" ht="25.5" x14ac:dyDescent="0.25">
      <c r="A169" s="16"/>
      <c r="B169" s="148">
        <v>41</v>
      </c>
      <c r="C169" s="161"/>
      <c r="D169" s="28" t="s">
        <v>20</v>
      </c>
      <c r="E169" s="104">
        <v>82</v>
      </c>
      <c r="F169" s="100">
        <v>0</v>
      </c>
      <c r="G169" s="100">
        <v>82</v>
      </c>
      <c r="H169" s="112">
        <f t="shared" si="4"/>
        <v>100</v>
      </c>
      <c r="I169" s="112" t="str">
        <f t="shared" si="5"/>
        <v>0</v>
      </c>
    </row>
    <row r="170" spans="1:9" x14ac:dyDescent="0.25">
      <c r="A170" s="181"/>
      <c r="B170" s="181"/>
      <c r="C170" s="180" t="s">
        <v>191</v>
      </c>
      <c r="D170" s="172" t="s">
        <v>14</v>
      </c>
      <c r="E170" s="173">
        <v>82</v>
      </c>
      <c r="F170" s="174">
        <v>0</v>
      </c>
      <c r="G170" s="175">
        <v>82</v>
      </c>
      <c r="H170" s="316">
        <f t="shared" si="4"/>
        <v>100</v>
      </c>
      <c r="I170" s="316" t="str">
        <f t="shared" si="5"/>
        <v>0</v>
      </c>
    </row>
    <row r="171" spans="1:9" x14ac:dyDescent="0.25">
      <c r="A171" s="16"/>
      <c r="B171" s="124">
        <v>4123</v>
      </c>
      <c r="C171" s="167"/>
      <c r="D171" s="134" t="s">
        <v>136</v>
      </c>
      <c r="E171" s="199">
        <v>82</v>
      </c>
      <c r="F171" s="195">
        <v>0</v>
      </c>
      <c r="G171" s="195">
        <v>82</v>
      </c>
      <c r="H171" s="196">
        <f t="shared" si="4"/>
        <v>100</v>
      </c>
      <c r="I171" s="196" t="str">
        <f t="shared" si="5"/>
        <v>0</v>
      </c>
    </row>
    <row r="172" spans="1:9" ht="25.5" x14ac:dyDescent="0.25">
      <c r="A172" s="16"/>
      <c r="B172" s="148">
        <v>42</v>
      </c>
      <c r="C172" s="161"/>
      <c r="D172" s="28" t="s">
        <v>50</v>
      </c>
      <c r="E172" s="98">
        <v>96428.54</v>
      </c>
      <c r="F172" s="73">
        <v>92900</v>
      </c>
      <c r="G172" s="73">
        <v>114048.31</v>
      </c>
      <c r="H172" s="68">
        <f t="shared" si="4"/>
        <v>118.27236002950994</v>
      </c>
      <c r="I172" s="68">
        <f t="shared" si="5"/>
        <v>122.76459634015069</v>
      </c>
    </row>
    <row r="173" spans="1:9" x14ac:dyDescent="0.25">
      <c r="A173" s="181"/>
      <c r="B173" s="181"/>
      <c r="C173" s="180" t="s">
        <v>188</v>
      </c>
      <c r="D173" s="172" t="s">
        <v>14</v>
      </c>
      <c r="E173" s="185">
        <v>24860.76</v>
      </c>
      <c r="F173" s="186">
        <v>6400</v>
      </c>
      <c r="G173" s="186">
        <v>42777.65</v>
      </c>
      <c r="H173" s="317">
        <f t="shared" si="4"/>
        <v>172.0689552531781</v>
      </c>
      <c r="I173" s="317">
        <f t="shared" si="5"/>
        <v>668.40078125000002</v>
      </c>
    </row>
    <row r="174" spans="1:9" x14ac:dyDescent="0.25">
      <c r="A174" s="16"/>
      <c r="B174" s="124">
        <v>4221</v>
      </c>
      <c r="C174" s="167"/>
      <c r="D174" s="141" t="s">
        <v>173</v>
      </c>
      <c r="E174" s="195">
        <v>0</v>
      </c>
      <c r="F174" s="195">
        <v>1800</v>
      </c>
      <c r="G174" s="195">
        <v>25269.38</v>
      </c>
      <c r="H174" s="196" t="str">
        <f t="shared" si="4"/>
        <v>0</v>
      </c>
      <c r="I174" s="196">
        <f t="shared" si="5"/>
        <v>1403.8544444444447</v>
      </c>
    </row>
    <row r="175" spans="1:9" ht="25.5" x14ac:dyDescent="0.25">
      <c r="A175" s="16"/>
      <c r="B175" s="124">
        <v>4227</v>
      </c>
      <c r="C175" s="167"/>
      <c r="D175" s="141" t="s">
        <v>176</v>
      </c>
      <c r="E175" s="195">
        <v>0</v>
      </c>
      <c r="F175" s="195">
        <v>2700</v>
      </c>
      <c r="G175" s="195">
        <v>15653.95</v>
      </c>
      <c r="H175" s="196" t="str">
        <f t="shared" si="4"/>
        <v>0</v>
      </c>
      <c r="I175" s="196">
        <f t="shared" si="5"/>
        <v>579.775925925926</v>
      </c>
    </row>
    <row r="176" spans="1:9" x14ac:dyDescent="0.25">
      <c r="A176" s="16"/>
      <c r="B176" s="124">
        <v>4231</v>
      </c>
      <c r="C176" s="167"/>
      <c r="D176" s="141" t="s">
        <v>135</v>
      </c>
      <c r="E176" s="195">
        <v>23028</v>
      </c>
      <c r="F176" s="195">
        <v>0</v>
      </c>
      <c r="G176" s="195">
        <v>0</v>
      </c>
      <c r="H176" s="196">
        <f t="shared" si="4"/>
        <v>0</v>
      </c>
      <c r="I176" s="196" t="str">
        <f t="shared" si="5"/>
        <v>0</v>
      </c>
    </row>
    <row r="177" spans="1:9" x14ac:dyDescent="0.25">
      <c r="A177" s="16"/>
      <c r="B177" s="124">
        <v>4241</v>
      </c>
      <c r="C177" s="167"/>
      <c r="D177" s="141" t="s">
        <v>177</v>
      </c>
      <c r="E177" s="195">
        <v>1832.76</v>
      </c>
      <c r="F177" s="195">
        <v>1900</v>
      </c>
      <c r="G177" s="195">
        <v>1854.32</v>
      </c>
      <c r="H177" s="196">
        <f t="shared" ref="H177:H195" si="6">IFERROR((G177/E177)*100,"0")</f>
        <v>101.17636788231957</v>
      </c>
      <c r="I177" s="196">
        <f t="shared" ref="I177:I195" si="7">IFERROR((G177/F177)*100,"0")</f>
        <v>97.595789473684206</v>
      </c>
    </row>
    <row r="178" spans="1:9" x14ac:dyDescent="0.25">
      <c r="A178" s="181"/>
      <c r="B178" s="181"/>
      <c r="C178" s="187" t="s">
        <v>189</v>
      </c>
      <c r="D178" s="188" t="s">
        <v>59</v>
      </c>
      <c r="E178" s="174">
        <v>0</v>
      </c>
      <c r="F178" s="174">
        <v>4000</v>
      </c>
      <c r="G178" s="175">
        <v>0</v>
      </c>
      <c r="H178" s="316" t="str">
        <f t="shared" si="6"/>
        <v>0</v>
      </c>
      <c r="I178" s="316">
        <f t="shared" si="7"/>
        <v>0</v>
      </c>
    </row>
    <row r="179" spans="1:9" x14ac:dyDescent="0.25">
      <c r="A179" s="16"/>
      <c r="B179" s="124">
        <v>4221</v>
      </c>
      <c r="C179" s="167"/>
      <c r="D179" s="141" t="s">
        <v>173</v>
      </c>
      <c r="E179" s="200">
        <v>0</v>
      </c>
      <c r="F179" s="195">
        <v>3700</v>
      </c>
      <c r="G179" s="195">
        <v>0</v>
      </c>
      <c r="H179" s="196" t="str">
        <f t="shared" si="6"/>
        <v>0</v>
      </c>
      <c r="I179" s="196">
        <f t="shared" si="7"/>
        <v>0</v>
      </c>
    </row>
    <row r="180" spans="1:9" ht="25.5" x14ac:dyDescent="0.25">
      <c r="A180" s="16"/>
      <c r="B180" s="124">
        <v>4227</v>
      </c>
      <c r="C180" s="167"/>
      <c r="D180" s="141" t="s">
        <v>176</v>
      </c>
      <c r="E180" s="200">
        <v>0</v>
      </c>
      <c r="F180" s="195">
        <v>300</v>
      </c>
      <c r="G180" s="195">
        <v>0</v>
      </c>
      <c r="H180" s="196" t="str">
        <f t="shared" si="6"/>
        <v>0</v>
      </c>
      <c r="I180" s="196">
        <f t="shared" si="7"/>
        <v>0</v>
      </c>
    </row>
    <row r="181" spans="1:9" x14ac:dyDescent="0.25">
      <c r="A181" s="181"/>
      <c r="B181" s="181"/>
      <c r="C181" s="187" t="s">
        <v>191</v>
      </c>
      <c r="D181" s="188" t="s">
        <v>40</v>
      </c>
      <c r="E181" s="174">
        <v>10856.04</v>
      </c>
      <c r="F181" s="174">
        <v>3000</v>
      </c>
      <c r="G181" s="175">
        <v>9257.66</v>
      </c>
      <c r="H181" s="316">
        <f t="shared" si="6"/>
        <v>85.276583358204277</v>
      </c>
      <c r="I181" s="316">
        <f t="shared" si="7"/>
        <v>308.58866666666665</v>
      </c>
    </row>
    <row r="182" spans="1:9" x14ac:dyDescent="0.25">
      <c r="A182" s="16"/>
      <c r="B182" s="124">
        <v>4221</v>
      </c>
      <c r="C182" s="167"/>
      <c r="D182" s="141" t="s">
        <v>173</v>
      </c>
      <c r="E182" s="195">
        <v>996.85</v>
      </c>
      <c r="F182" s="195">
        <v>700</v>
      </c>
      <c r="G182" s="195">
        <v>1390.12</v>
      </c>
      <c r="H182" s="196">
        <f t="shared" si="6"/>
        <v>139.45127150524149</v>
      </c>
      <c r="I182" s="196">
        <f t="shared" si="7"/>
        <v>198.58857142857141</v>
      </c>
    </row>
    <row r="183" spans="1:9" x14ac:dyDescent="0.25">
      <c r="A183" s="16"/>
      <c r="B183" s="124">
        <v>4223</v>
      </c>
      <c r="C183" s="167"/>
      <c r="D183" s="141" t="s">
        <v>174</v>
      </c>
      <c r="E183" s="195">
        <v>2923.82</v>
      </c>
      <c r="F183" s="195">
        <v>1000</v>
      </c>
      <c r="G183" s="195">
        <v>0</v>
      </c>
      <c r="H183" s="196">
        <f t="shared" si="6"/>
        <v>0</v>
      </c>
      <c r="I183" s="196">
        <f t="shared" si="7"/>
        <v>0</v>
      </c>
    </row>
    <row r="184" spans="1:9" x14ac:dyDescent="0.25">
      <c r="A184" s="16"/>
      <c r="B184" s="124">
        <v>4226</v>
      </c>
      <c r="C184" s="167"/>
      <c r="D184" s="141" t="s">
        <v>175</v>
      </c>
      <c r="E184" s="195">
        <v>0</v>
      </c>
      <c r="F184" s="195">
        <v>0</v>
      </c>
      <c r="G184" s="195">
        <v>4431</v>
      </c>
      <c r="H184" s="196" t="str">
        <f t="shared" si="6"/>
        <v>0</v>
      </c>
      <c r="I184" s="196" t="str">
        <f t="shared" si="7"/>
        <v>0</v>
      </c>
    </row>
    <row r="185" spans="1:9" ht="25.5" x14ac:dyDescent="0.25">
      <c r="A185" s="16"/>
      <c r="B185" s="124">
        <v>4227</v>
      </c>
      <c r="C185" s="167"/>
      <c r="D185" s="141" t="s">
        <v>176</v>
      </c>
      <c r="E185" s="195">
        <v>6935.37</v>
      </c>
      <c r="F185" s="195">
        <v>1300</v>
      </c>
      <c r="G185" s="195">
        <v>3436.54</v>
      </c>
      <c r="H185" s="196">
        <f t="shared" si="6"/>
        <v>49.550925184957691</v>
      </c>
      <c r="I185" s="196">
        <f t="shared" si="7"/>
        <v>264.34923076923076</v>
      </c>
    </row>
    <row r="186" spans="1:9" x14ac:dyDescent="0.25">
      <c r="A186" s="181"/>
      <c r="B186" s="181"/>
      <c r="C186" s="180" t="s">
        <v>190</v>
      </c>
      <c r="D186" s="176" t="s">
        <v>53</v>
      </c>
      <c r="E186" s="173">
        <v>5477.78</v>
      </c>
      <c r="F186" s="174">
        <v>17000</v>
      </c>
      <c r="G186" s="175">
        <v>0</v>
      </c>
      <c r="H186" s="316">
        <f t="shared" si="6"/>
        <v>0</v>
      </c>
      <c r="I186" s="316">
        <f t="shared" si="7"/>
        <v>0</v>
      </c>
    </row>
    <row r="187" spans="1:9" x14ac:dyDescent="0.25">
      <c r="A187" s="16"/>
      <c r="B187" s="124">
        <v>4223</v>
      </c>
      <c r="C187" s="167"/>
      <c r="D187" s="141" t="s">
        <v>174</v>
      </c>
      <c r="E187" s="195">
        <v>0</v>
      </c>
      <c r="F187" s="195">
        <v>7000</v>
      </c>
      <c r="G187" s="195">
        <v>0</v>
      </c>
      <c r="H187" s="196" t="str">
        <f t="shared" si="6"/>
        <v>0</v>
      </c>
      <c r="I187" s="196">
        <f t="shared" si="7"/>
        <v>0</v>
      </c>
    </row>
    <row r="188" spans="1:9" ht="25.5" x14ac:dyDescent="0.25">
      <c r="A188" s="16"/>
      <c r="B188" s="124">
        <v>4227</v>
      </c>
      <c r="C188" s="167"/>
      <c r="D188" s="141" t="s">
        <v>176</v>
      </c>
      <c r="E188" s="195">
        <v>5477.78</v>
      </c>
      <c r="F188" s="195">
        <v>10000</v>
      </c>
      <c r="G188" s="195">
        <v>0</v>
      </c>
      <c r="H188" s="196">
        <f t="shared" si="6"/>
        <v>0</v>
      </c>
      <c r="I188" s="196">
        <f t="shared" si="7"/>
        <v>0</v>
      </c>
    </row>
    <row r="189" spans="1:9" x14ac:dyDescent="0.25">
      <c r="A189" s="181"/>
      <c r="B189" s="181"/>
      <c r="C189" s="187" t="s">
        <v>186</v>
      </c>
      <c r="D189" s="176" t="s">
        <v>60</v>
      </c>
      <c r="E189" s="173">
        <v>55233.96</v>
      </c>
      <c r="F189" s="174">
        <v>60000</v>
      </c>
      <c r="G189" s="175">
        <v>58663</v>
      </c>
      <c r="H189" s="316">
        <f t="shared" si="6"/>
        <v>106.20820958700045</v>
      </c>
      <c r="I189" s="316">
        <f t="shared" si="7"/>
        <v>97.771666666666661</v>
      </c>
    </row>
    <row r="190" spans="1:9" x14ac:dyDescent="0.25">
      <c r="A190" s="16"/>
      <c r="B190" s="124">
        <v>4241</v>
      </c>
      <c r="C190" s="167"/>
      <c r="D190" s="141" t="s">
        <v>177</v>
      </c>
      <c r="E190" s="194">
        <v>55233.96</v>
      </c>
      <c r="F190" s="195">
        <v>60000</v>
      </c>
      <c r="G190" s="195">
        <v>58663</v>
      </c>
      <c r="H190" s="196">
        <f t="shared" si="6"/>
        <v>106.20820958700045</v>
      </c>
      <c r="I190" s="196">
        <f t="shared" si="7"/>
        <v>97.771666666666661</v>
      </c>
    </row>
    <row r="191" spans="1:9" x14ac:dyDescent="0.25">
      <c r="A191" s="181"/>
      <c r="B191" s="181"/>
      <c r="C191" s="187" t="s">
        <v>192</v>
      </c>
      <c r="D191" s="176" t="s">
        <v>57</v>
      </c>
      <c r="E191" s="173">
        <v>0</v>
      </c>
      <c r="F191" s="174">
        <v>0</v>
      </c>
      <c r="G191" s="175">
        <v>700</v>
      </c>
      <c r="H191" s="316" t="str">
        <f t="shared" si="6"/>
        <v>0</v>
      </c>
      <c r="I191" s="316" t="str">
        <f t="shared" si="7"/>
        <v>0</v>
      </c>
    </row>
    <row r="192" spans="1:9" x14ac:dyDescent="0.25">
      <c r="A192" s="16"/>
      <c r="B192" s="124">
        <v>4223</v>
      </c>
      <c r="C192" s="167"/>
      <c r="D192" s="141" t="s">
        <v>174</v>
      </c>
      <c r="E192" s="194">
        <v>0</v>
      </c>
      <c r="F192" s="195">
        <v>0</v>
      </c>
      <c r="G192" s="195">
        <v>700</v>
      </c>
      <c r="H192" s="196" t="str">
        <f t="shared" si="6"/>
        <v>0</v>
      </c>
      <c r="I192" s="196" t="str">
        <f t="shared" si="7"/>
        <v>0</v>
      </c>
    </row>
    <row r="193" spans="1:9" x14ac:dyDescent="0.25">
      <c r="A193" s="181"/>
      <c r="B193" s="181"/>
      <c r="C193" s="180" t="s">
        <v>193</v>
      </c>
      <c r="D193" s="182" t="s">
        <v>15</v>
      </c>
      <c r="E193" s="173">
        <v>0</v>
      </c>
      <c r="F193" s="174">
        <v>2500</v>
      </c>
      <c r="G193" s="175">
        <v>2650</v>
      </c>
      <c r="H193" s="316" t="str">
        <f t="shared" si="6"/>
        <v>0</v>
      </c>
      <c r="I193" s="316">
        <f t="shared" si="7"/>
        <v>106</v>
      </c>
    </row>
    <row r="194" spans="1:9" ht="25.5" x14ac:dyDescent="0.25">
      <c r="A194" s="16"/>
      <c r="B194" s="124">
        <v>4227</v>
      </c>
      <c r="C194" s="167"/>
      <c r="D194" s="141" t="s">
        <v>176</v>
      </c>
      <c r="E194" s="195">
        <v>0</v>
      </c>
      <c r="F194" s="195">
        <v>1400</v>
      </c>
      <c r="G194" s="195">
        <v>1580</v>
      </c>
      <c r="H194" s="196" t="str">
        <f t="shared" si="6"/>
        <v>0</v>
      </c>
      <c r="I194" s="196">
        <f t="shared" si="7"/>
        <v>112.85714285714286</v>
      </c>
    </row>
    <row r="195" spans="1:9" x14ac:dyDescent="0.25">
      <c r="A195" s="149"/>
      <c r="B195" s="124">
        <v>4231</v>
      </c>
      <c r="C195" s="167"/>
      <c r="D195" s="141" t="s">
        <v>135</v>
      </c>
      <c r="E195" s="198">
        <v>0</v>
      </c>
      <c r="F195" s="194">
        <v>1100</v>
      </c>
      <c r="G195" s="195">
        <v>1070</v>
      </c>
      <c r="H195" s="196" t="str">
        <f t="shared" si="6"/>
        <v>0</v>
      </c>
      <c r="I195" s="196">
        <f t="shared" si="7"/>
        <v>97.27272727272728</v>
      </c>
    </row>
    <row r="196" spans="1:9" ht="5.25" customHeight="1" x14ac:dyDescent="0.25"/>
    <row r="197" spans="1:9" x14ac:dyDescent="0.25">
      <c r="B197" s="190" t="s">
        <v>196</v>
      </c>
      <c r="C197" s="191"/>
      <c r="D197" s="190"/>
      <c r="E197" s="190"/>
      <c r="F197" s="190"/>
      <c r="G197" s="190"/>
    </row>
    <row r="198" spans="1:9" ht="12.75" customHeight="1" x14ac:dyDescent="0.25">
      <c r="B198" s="190">
        <v>3225</v>
      </c>
      <c r="C198" s="191"/>
      <c r="D198" s="190" t="s">
        <v>195</v>
      </c>
      <c r="E198" s="190"/>
      <c r="F198" s="190"/>
      <c r="G198" s="192">
        <v>2476.4699999999998</v>
      </c>
    </row>
    <row r="199" spans="1:9" ht="12.75" customHeight="1" x14ac:dyDescent="0.25">
      <c r="B199" s="190">
        <v>3299</v>
      </c>
      <c r="C199" s="191"/>
      <c r="D199" s="190" t="s">
        <v>166</v>
      </c>
      <c r="E199" s="190"/>
      <c r="F199" s="190"/>
      <c r="G199" s="192">
        <v>238</v>
      </c>
    </row>
    <row r="202" spans="1:9" ht="12.75" customHeight="1" x14ac:dyDescent="0.25"/>
    <row r="203" spans="1:9" hidden="1" x14ac:dyDescent="0.25"/>
    <row r="204" spans="1:9" x14ac:dyDescent="0.25">
      <c r="H204" s="123" t="s">
        <v>115</v>
      </c>
    </row>
    <row r="205" spans="1:9" x14ac:dyDescent="0.25">
      <c r="H205" s="123" t="s">
        <v>116</v>
      </c>
    </row>
  </sheetData>
  <mergeCells count="5">
    <mergeCell ref="A7:I7"/>
    <mergeCell ref="A45:I45"/>
    <mergeCell ref="A1:I1"/>
    <mergeCell ref="A3:I3"/>
    <mergeCell ref="A5:I5"/>
  </mergeCells>
  <pageMargins left="0.7" right="0.7" top="0.75" bottom="0.75" header="0.3" footer="0.3"/>
  <pageSetup paperSize="9" scale="66" fitToHeight="0" orientation="landscape" r:id="rId1"/>
  <headerFooter>
    <oddFooter>&amp;C_x000D_&amp;1#&amp;"Arial"&amp;8&amp;K000000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4" zoomScaleNormal="100" workbookViewId="0">
      <selection activeCell="H18" sqref="H18"/>
    </sheetView>
  </sheetViews>
  <sheetFormatPr defaultRowHeight="15" x14ac:dyDescent="0.25"/>
  <cols>
    <col min="1" max="1" width="68.7109375" customWidth="1"/>
    <col min="2" max="2" width="32.5703125" style="189" customWidth="1"/>
    <col min="3" max="3" width="30" style="189" customWidth="1"/>
    <col min="4" max="4" width="28" style="189" customWidth="1"/>
    <col min="5" max="5" width="15.28515625" style="189" customWidth="1"/>
    <col min="6" max="6" width="17.85546875" style="189" customWidth="1"/>
  </cols>
  <sheetData>
    <row r="1" spans="1:6" ht="11.25" customHeight="1" x14ac:dyDescent="0.25">
      <c r="A1" s="4"/>
      <c r="B1" s="215"/>
      <c r="C1" s="215"/>
      <c r="D1" s="215"/>
      <c r="E1" s="215"/>
      <c r="F1" s="215"/>
    </row>
    <row r="2" spans="1:6" ht="15.75" x14ac:dyDescent="0.25">
      <c r="A2" s="372" t="s">
        <v>33</v>
      </c>
      <c r="B2" s="372"/>
      <c r="C2" s="372"/>
      <c r="D2" s="372"/>
      <c r="E2" s="373"/>
      <c r="F2" s="373"/>
    </row>
    <row r="3" spans="1:6" ht="6" customHeight="1" x14ac:dyDescent="0.25">
      <c r="A3" s="4"/>
      <c r="B3" s="215"/>
      <c r="C3" s="215"/>
      <c r="D3" s="215"/>
      <c r="E3" s="216"/>
      <c r="F3" s="216"/>
    </row>
    <row r="4" spans="1:6" ht="18" customHeight="1" x14ac:dyDescent="0.25">
      <c r="A4" s="372" t="s">
        <v>10</v>
      </c>
      <c r="B4" s="374"/>
      <c r="C4" s="374"/>
      <c r="D4" s="374"/>
      <c r="E4" s="374"/>
      <c r="F4" s="374"/>
    </row>
    <row r="5" spans="1:6" ht="6.75" customHeight="1" x14ac:dyDescent="0.25">
      <c r="A5" s="4"/>
      <c r="B5" s="215"/>
      <c r="C5" s="215"/>
      <c r="D5" s="215"/>
      <c r="E5" s="216"/>
      <c r="F5" s="216"/>
    </row>
    <row r="6" spans="1:6" ht="15.75" x14ac:dyDescent="0.25">
      <c r="A6" s="372" t="s">
        <v>21</v>
      </c>
      <c r="B6" s="371"/>
      <c r="C6" s="371"/>
      <c r="D6" s="371"/>
      <c r="E6" s="371"/>
      <c r="F6" s="371"/>
    </row>
    <row r="7" spans="1:6" ht="7.5" customHeight="1" x14ac:dyDescent="0.25">
      <c r="A7" s="4"/>
      <c r="B7" s="215"/>
      <c r="C7" s="215"/>
      <c r="D7" s="215"/>
      <c r="E7" s="216"/>
      <c r="F7" s="216"/>
    </row>
    <row r="8" spans="1:6" ht="25.5" x14ac:dyDescent="0.25">
      <c r="A8" s="24" t="s">
        <v>22</v>
      </c>
      <c r="B8" s="217" t="s">
        <v>98</v>
      </c>
      <c r="C8" s="218" t="s">
        <v>99</v>
      </c>
      <c r="D8" s="218" t="s">
        <v>100</v>
      </c>
      <c r="E8" s="218" t="s">
        <v>104</v>
      </c>
      <c r="F8" s="219" t="s">
        <v>105</v>
      </c>
    </row>
    <row r="9" spans="1:6" ht="12" customHeight="1" x14ac:dyDescent="0.25">
      <c r="A9" s="24">
        <v>1</v>
      </c>
      <c r="B9" s="220">
        <v>2</v>
      </c>
      <c r="C9" s="221">
        <v>3</v>
      </c>
      <c r="D9" s="221">
        <v>4</v>
      </c>
      <c r="E9" s="221">
        <v>5</v>
      </c>
      <c r="F9" s="222">
        <v>6</v>
      </c>
    </row>
    <row r="10" spans="1:6" ht="15.75" customHeight="1" x14ac:dyDescent="0.25">
      <c r="A10" s="12" t="s">
        <v>23</v>
      </c>
      <c r="B10" s="98">
        <v>3531622.19</v>
      </c>
      <c r="C10" s="73">
        <v>5063565</v>
      </c>
      <c r="D10" s="73">
        <v>4204268.47</v>
      </c>
      <c r="E10" s="68">
        <f>IFERROR((D10/B10)*100,"0")</f>
        <v>119.04638276157166</v>
      </c>
      <c r="F10" s="68">
        <f>IFERROR((D10/C10)*100,"0")</f>
        <v>83.02981140757548</v>
      </c>
    </row>
    <row r="11" spans="1:6" ht="15.75" customHeight="1" x14ac:dyDescent="0.25">
      <c r="A11" s="12" t="s">
        <v>24</v>
      </c>
      <c r="B11" s="99"/>
      <c r="C11" s="100"/>
      <c r="D11" s="100"/>
      <c r="E11" s="112"/>
      <c r="F11" s="112"/>
    </row>
    <row r="12" spans="1:6" x14ac:dyDescent="0.25">
      <c r="A12" s="18" t="s">
        <v>25</v>
      </c>
      <c r="B12" s="99"/>
      <c r="C12" s="100"/>
      <c r="D12" s="100"/>
      <c r="E12" s="112"/>
      <c r="F12" s="112"/>
    </row>
    <row r="13" spans="1:6" x14ac:dyDescent="0.25">
      <c r="A13" s="17" t="s">
        <v>26</v>
      </c>
      <c r="B13" s="99"/>
      <c r="C13" s="100"/>
      <c r="D13" s="100"/>
      <c r="E13" s="112"/>
      <c r="F13" s="112"/>
    </row>
    <row r="14" spans="1:6" x14ac:dyDescent="0.25">
      <c r="A14" s="12" t="s">
        <v>27</v>
      </c>
      <c r="B14" s="99"/>
      <c r="C14" s="100"/>
      <c r="D14" s="100"/>
      <c r="E14" s="112"/>
      <c r="F14" s="112"/>
    </row>
    <row r="15" spans="1:6" x14ac:dyDescent="0.25">
      <c r="A15" s="19" t="s">
        <v>28</v>
      </c>
      <c r="B15" s="99"/>
      <c r="C15" s="100"/>
      <c r="D15" s="100"/>
      <c r="E15" s="112"/>
      <c r="F15" s="112"/>
    </row>
    <row r="16" spans="1:6" s="193" customFormat="1" ht="24" customHeight="1" x14ac:dyDescent="0.2">
      <c r="A16" s="12" t="s">
        <v>64</v>
      </c>
      <c r="B16" s="98">
        <v>3531622.19</v>
      </c>
      <c r="C16" s="73">
        <v>5063565</v>
      </c>
      <c r="D16" s="73">
        <v>4204268.47</v>
      </c>
      <c r="E16" s="68">
        <f t="shared" ref="E16:E69" si="0">IFERROR((D16/B16)*100,"0")</f>
        <v>119.04638276157166</v>
      </c>
      <c r="F16" s="68">
        <f t="shared" ref="F16:F69" si="1">IFERROR((D16/C16)*100,"0")</f>
        <v>83.02981140757548</v>
      </c>
    </row>
    <row r="17" spans="1:8" s="53" customFormat="1" x14ac:dyDescent="0.25">
      <c r="A17" s="224" t="s">
        <v>65</v>
      </c>
      <c r="B17" s="98">
        <v>3531622.19</v>
      </c>
      <c r="C17" s="73">
        <v>5063565</v>
      </c>
      <c r="D17" s="73">
        <v>4204268.47</v>
      </c>
      <c r="E17" s="68">
        <f t="shared" si="0"/>
        <v>119.04638276157166</v>
      </c>
      <c r="F17" s="68">
        <f t="shared" si="1"/>
        <v>83.02981140757548</v>
      </c>
    </row>
    <row r="18" spans="1:8" x14ac:dyDescent="0.25">
      <c r="A18" s="244" t="s">
        <v>210</v>
      </c>
      <c r="B18" s="231">
        <v>2787228.38</v>
      </c>
      <c r="C18" s="232">
        <v>3507900</v>
      </c>
      <c r="D18" s="232">
        <v>3331014.52</v>
      </c>
      <c r="E18" s="233">
        <f t="shared" si="0"/>
        <v>119.50992404863501</v>
      </c>
      <c r="F18" s="233">
        <f t="shared" si="1"/>
        <v>94.957510761424217</v>
      </c>
    </row>
    <row r="19" spans="1:8" x14ac:dyDescent="0.25">
      <c r="A19" s="234" t="s">
        <v>199</v>
      </c>
      <c r="B19" s="226">
        <v>2260501.21</v>
      </c>
      <c r="C19" s="227">
        <v>2891800</v>
      </c>
      <c r="D19" s="227">
        <v>2706542.25</v>
      </c>
      <c r="E19" s="228">
        <f t="shared" si="0"/>
        <v>119.73195316272358</v>
      </c>
      <c r="F19" s="228">
        <f t="shared" si="1"/>
        <v>93.593687322774741</v>
      </c>
      <c r="G19" s="243"/>
      <c r="H19" s="243"/>
    </row>
    <row r="20" spans="1:8" x14ac:dyDescent="0.25">
      <c r="A20" s="234" t="s">
        <v>198</v>
      </c>
      <c r="B20" s="226">
        <v>36610.06</v>
      </c>
      <c r="C20" s="227">
        <v>35000</v>
      </c>
      <c r="D20" s="227">
        <v>52417.01</v>
      </c>
      <c r="E20" s="228">
        <f t="shared" si="0"/>
        <v>143.1765203334821</v>
      </c>
      <c r="F20" s="228">
        <f t="shared" si="1"/>
        <v>149.76288571428572</v>
      </c>
      <c r="G20" s="243"/>
      <c r="H20" s="243"/>
    </row>
    <row r="21" spans="1:8" x14ac:dyDescent="0.25">
      <c r="A21" s="234" t="s">
        <v>200</v>
      </c>
      <c r="B21" s="226">
        <v>12774.33</v>
      </c>
      <c r="C21" s="227">
        <v>14000</v>
      </c>
      <c r="D21" s="227">
        <v>17753.009999999998</v>
      </c>
      <c r="E21" s="228">
        <f t="shared" si="0"/>
        <v>138.97409883727755</v>
      </c>
      <c r="F21" s="228">
        <f t="shared" si="1"/>
        <v>126.80721428571427</v>
      </c>
      <c r="G21" s="243"/>
      <c r="H21" s="243"/>
    </row>
    <row r="22" spans="1:8" x14ac:dyDescent="0.25">
      <c r="A22" s="234" t="s">
        <v>201</v>
      </c>
      <c r="B22" s="226">
        <v>108054.04</v>
      </c>
      <c r="C22" s="227">
        <v>126300</v>
      </c>
      <c r="D22" s="227">
        <v>114968.11</v>
      </c>
      <c r="E22" s="228">
        <f t="shared" si="0"/>
        <v>106.39871493930259</v>
      </c>
      <c r="F22" s="228">
        <f t="shared" si="1"/>
        <v>91.027798891528107</v>
      </c>
      <c r="G22" s="243"/>
      <c r="H22" s="243"/>
    </row>
    <row r="23" spans="1:8" x14ac:dyDescent="0.25">
      <c r="A23" s="234" t="s">
        <v>202</v>
      </c>
      <c r="B23" s="226">
        <v>369017.92</v>
      </c>
      <c r="C23" s="227">
        <v>472200</v>
      </c>
      <c r="D23" s="227">
        <v>439334.14</v>
      </c>
      <c r="E23" s="228">
        <f t="shared" si="0"/>
        <v>119.0549607997357</v>
      </c>
      <c r="F23" s="228">
        <f t="shared" si="1"/>
        <v>93.039843286742908</v>
      </c>
      <c r="G23" s="243"/>
      <c r="H23" s="243"/>
    </row>
    <row r="24" spans="1:8" x14ac:dyDescent="0.25">
      <c r="A24" s="234" t="s">
        <v>203</v>
      </c>
      <c r="B24" s="226">
        <v>270.82</v>
      </c>
      <c r="C24" s="227">
        <v>0</v>
      </c>
      <c r="D24" s="227">
        <v>0</v>
      </c>
      <c r="E24" s="228">
        <f t="shared" si="0"/>
        <v>0</v>
      </c>
      <c r="F24" s="228" t="str">
        <f t="shared" si="1"/>
        <v>0</v>
      </c>
      <c r="G24" s="243"/>
      <c r="H24" s="243"/>
    </row>
    <row r="25" spans="1:8" x14ac:dyDescent="0.25">
      <c r="A25" s="241" t="s">
        <v>211</v>
      </c>
      <c r="B25" s="231">
        <v>523804.47</v>
      </c>
      <c r="C25" s="242">
        <v>1327765</v>
      </c>
      <c r="D25" s="242">
        <v>638308.12</v>
      </c>
      <c r="E25" s="314">
        <f t="shared" si="0"/>
        <v>121.85999863651413</v>
      </c>
      <c r="F25" s="314">
        <f t="shared" si="1"/>
        <v>48.073877531039003</v>
      </c>
      <c r="G25" s="243"/>
      <c r="H25" s="243"/>
    </row>
    <row r="26" spans="1:8" x14ac:dyDescent="0.25">
      <c r="A26" s="225" t="s">
        <v>204</v>
      </c>
      <c r="B26" s="226">
        <v>10429.540000000001</v>
      </c>
      <c r="C26" s="227">
        <v>9165</v>
      </c>
      <c r="D26" s="227">
        <v>10446.879999999999</v>
      </c>
      <c r="E26" s="228">
        <f t="shared" si="0"/>
        <v>100.16625853105697</v>
      </c>
      <c r="F26" s="228">
        <f t="shared" si="1"/>
        <v>113.98668848881614</v>
      </c>
    </row>
    <row r="27" spans="1:8" x14ac:dyDescent="0.25">
      <c r="A27" s="229" t="s">
        <v>205</v>
      </c>
      <c r="B27" s="226">
        <v>40832.9</v>
      </c>
      <c r="C27" s="227">
        <v>49000</v>
      </c>
      <c r="D27" s="227">
        <v>45189.64</v>
      </c>
      <c r="E27" s="228">
        <f t="shared" si="0"/>
        <v>110.66968057620204</v>
      </c>
      <c r="F27" s="228">
        <f t="shared" si="1"/>
        <v>92.223755102040812</v>
      </c>
    </row>
    <row r="28" spans="1:8" x14ac:dyDescent="0.25">
      <c r="A28" s="229" t="s">
        <v>206</v>
      </c>
      <c r="B28" s="226">
        <v>2014.25</v>
      </c>
      <c r="C28" s="227">
        <v>2900</v>
      </c>
      <c r="D28" s="227">
        <v>1761.75</v>
      </c>
      <c r="E28" s="228">
        <f t="shared" si="0"/>
        <v>87.464316743204662</v>
      </c>
      <c r="F28" s="228">
        <f t="shared" si="1"/>
        <v>60.750000000000007</v>
      </c>
    </row>
    <row r="29" spans="1:8" x14ac:dyDescent="0.25">
      <c r="A29" s="229" t="s">
        <v>207</v>
      </c>
      <c r="B29" s="226">
        <v>96.5</v>
      </c>
      <c r="C29" s="227">
        <v>1000</v>
      </c>
      <c r="D29" s="227">
        <v>1060.5</v>
      </c>
      <c r="E29" s="228">
        <f t="shared" si="0"/>
        <v>1098.9637305699482</v>
      </c>
      <c r="F29" s="228">
        <f t="shared" si="1"/>
        <v>106.05</v>
      </c>
    </row>
    <row r="30" spans="1:8" x14ac:dyDescent="0.25">
      <c r="A30" s="225" t="s">
        <v>208</v>
      </c>
      <c r="B30" s="226">
        <v>23781.57</v>
      </c>
      <c r="C30" s="227">
        <v>14800</v>
      </c>
      <c r="D30" s="227">
        <v>24745.67</v>
      </c>
      <c r="E30" s="228">
        <f t="shared" si="0"/>
        <v>104.05397961530713</v>
      </c>
      <c r="F30" s="228">
        <f t="shared" si="1"/>
        <v>167.20047297297296</v>
      </c>
    </row>
    <row r="31" spans="1:8" x14ac:dyDescent="0.25">
      <c r="A31" s="225" t="s">
        <v>209</v>
      </c>
      <c r="B31" s="226">
        <v>185128.09</v>
      </c>
      <c r="C31" s="227">
        <v>274000</v>
      </c>
      <c r="D31" s="227">
        <v>225764</v>
      </c>
      <c r="E31" s="228">
        <f t="shared" si="0"/>
        <v>121.95015894130383</v>
      </c>
      <c r="F31" s="228">
        <f t="shared" si="1"/>
        <v>82.395620437956211</v>
      </c>
    </row>
    <row r="32" spans="1:8" x14ac:dyDescent="0.25">
      <c r="A32" s="225" t="s">
        <v>213</v>
      </c>
      <c r="B32" s="226">
        <v>68719.28</v>
      </c>
      <c r="C32" s="227">
        <v>109800</v>
      </c>
      <c r="D32" s="227">
        <v>87683.29</v>
      </c>
      <c r="E32" s="228">
        <f t="shared" si="0"/>
        <v>127.59634559617039</v>
      </c>
      <c r="F32" s="228">
        <f t="shared" si="1"/>
        <v>79.857276867030961</v>
      </c>
    </row>
    <row r="33" spans="1:6" x14ac:dyDescent="0.25">
      <c r="A33" s="229" t="s">
        <v>212</v>
      </c>
      <c r="B33" s="226">
        <v>4115.43</v>
      </c>
      <c r="C33" s="227">
        <v>5200</v>
      </c>
      <c r="D33" s="227">
        <v>4539.2299999999996</v>
      </c>
      <c r="E33" s="228">
        <f t="shared" si="0"/>
        <v>110.29783036037544</v>
      </c>
      <c r="F33" s="228">
        <f t="shared" si="1"/>
        <v>87.292884615384608</v>
      </c>
    </row>
    <row r="34" spans="1:6" x14ac:dyDescent="0.25">
      <c r="A34" s="225" t="s">
        <v>214</v>
      </c>
      <c r="B34" s="226">
        <v>15147.11</v>
      </c>
      <c r="C34" s="227">
        <v>13600</v>
      </c>
      <c r="D34" s="227">
        <v>13923.24</v>
      </c>
      <c r="E34" s="228">
        <f t="shared" si="0"/>
        <v>91.920108852447754</v>
      </c>
      <c r="F34" s="228">
        <f t="shared" si="1"/>
        <v>102.37676470588235</v>
      </c>
    </row>
    <row r="35" spans="1:6" x14ac:dyDescent="0.25">
      <c r="A35" s="229" t="s">
        <v>215</v>
      </c>
      <c r="B35" s="226">
        <v>1980.02</v>
      </c>
      <c r="C35" s="227">
        <v>1000</v>
      </c>
      <c r="D35" s="227">
        <v>2793.25</v>
      </c>
      <c r="E35" s="228">
        <f t="shared" si="0"/>
        <v>141.07180735548127</v>
      </c>
      <c r="F35" s="228">
        <f t="shared" si="1"/>
        <v>279.32499999999999</v>
      </c>
    </row>
    <row r="36" spans="1:6" x14ac:dyDescent="0.25">
      <c r="A36" s="229" t="s">
        <v>216</v>
      </c>
      <c r="B36" s="226">
        <v>58775.99</v>
      </c>
      <c r="C36" s="227">
        <v>395600</v>
      </c>
      <c r="D36" s="227">
        <v>29448.06</v>
      </c>
      <c r="E36" s="228">
        <f t="shared" si="0"/>
        <v>50.102193089389061</v>
      </c>
      <c r="F36" s="228">
        <f t="shared" si="1"/>
        <v>7.4438978766430743</v>
      </c>
    </row>
    <row r="37" spans="1:6" x14ac:dyDescent="0.25">
      <c r="A37" s="229" t="s">
        <v>217</v>
      </c>
      <c r="B37" s="226">
        <v>32569.51</v>
      </c>
      <c r="C37" s="227">
        <v>57600</v>
      </c>
      <c r="D37" s="227">
        <v>91157.9</v>
      </c>
      <c r="E37" s="228">
        <f t="shared" si="0"/>
        <v>279.88723195405765</v>
      </c>
      <c r="F37" s="228">
        <f t="shared" si="1"/>
        <v>158.26024305555555</v>
      </c>
    </row>
    <row r="38" spans="1:6" x14ac:dyDescent="0.25">
      <c r="A38" s="225" t="s">
        <v>218</v>
      </c>
      <c r="B38" s="226">
        <v>382.32</v>
      </c>
      <c r="C38" s="227">
        <v>400</v>
      </c>
      <c r="D38" s="227">
        <v>2052.3200000000002</v>
      </c>
      <c r="E38" s="228">
        <f t="shared" si="0"/>
        <v>536.80686336053577</v>
      </c>
      <c r="F38" s="228">
        <f t="shared" si="1"/>
        <v>513.08000000000004</v>
      </c>
    </row>
    <row r="39" spans="1:6" x14ac:dyDescent="0.25">
      <c r="A39" s="225" t="s">
        <v>219</v>
      </c>
      <c r="B39" s="226">
        <v>19362.28</v>
      </c>
      <c r="C39" s="227">
        <v>17300</v>
      </c>
      <c r="D39" s="227">
        <v>21905.99</v>
      </c>
      <c r="E39" s="228">
        <f t="shared" si="0"/>
        <v>113.13745075476649</v>
      </c>
      <c r="F39" s="228">
        <f t="shared" si="1"/>
        <v>126.62421965317921</v>
      </c>
    </row>
    <row r="40" spans="1:6" x14ac:dyDescent="0.25">
      <c r="A40" s="225" t="s">
        <v>220</v>
      </c>
      <c r="B40" s="226">
        <v>2168.4</v>
      </c>
      <c r="C40" s="227">
        <v>2200</v>
      </c>
      <c r="D40" s="227">
        <v>3233.9</v>
      </c>
      <c r="E40" s="228">
        <f t="shared" si="0"/>
        <v>149.13761298653384</v>
      </c>
      <c r="F40" s="228">
        <f t="shared" si="1"/>
        <v>146.99545454545455</v>
      </c>
    </row>
    <row r="41" spans="1:6" x14ac:dyDescent="0.25">
      <c r="A41" s="225" t="s">
        <v>221</v>
      </c>
      <c r="B41" s="226">
        <v>6501.68</v>
      </c>
      <c r="C41" s="227">
        <v>7100</v>
      </c>
      <c r="D41" s="227">
        <v>4582.2299999999996</v>
      </c>
      <c r="E41" s="228">
        <f t="shared" si="0"/>
        <v>70.477630397066591</v>
      </c>
      <c r="F41" s="228">
        <f t="shared" si="1"/>
        <v>64.53845070422534</v>
      </c>
    </row>
    <row r="42" spans="1:6" x14ac:dyDescent="0.25">
      <c r="A42" s="225" t="s">
        <v>222</v>
      </c>
      <c r="B42" s="226">
        <v>15806.03</v>
      </c>
      <c r="C42" s="227">
        <v>47500</v>
      </c>
      <c r="D42" s="227">
        <v>3712.86</v>
      </c>
      <c r="E42" s="228">
        <f t="shared" si="0"/>
        <v>23.490149012750198</v>
      </c>
      <c r="F42" s="228">
        <f t="shared" si="1"/>
        <v>7.8165473684210536</v>
      </c>
    </row>
    <row r="43" spans="1:6" x14ac:dyDescent="0.25">
      <c r="A43" s="225" t="s">
        <v>223</v>
      </c>
      <c r="B43" s="226">
        <v>4023.54</v>
      </c>
      <c r="C43" s="227">
        <v>2800</v>
      </c>
      <c r="D43" s="227">
        <v>2499.44</v>
      </c>
      <c r="E43" s="228">
        <f t="shared" si="0"/>
        <v>62.120421320528699</v>
      </c>
      <c r="F43" s="228">
        <f t="shared" si="1"/>
        <v>89.265714285714296</v>
      </c>
    </row>
    <row r="44" spans="1:6" x14ac:dyDescent="0.25">
      <c r="A44" s="225" t="s">
        <v>224</v>
      </c>
      <c r="B44" s="226">
        <v>3036.83</v>
      </c>
      <c r="C44" s="227">
        <v>270900</v>
      </c>
      <c r="D44" s="227">
        <v>17803.099999999999</v>
      </c>
      <c r="E44" s="228">
        <f t="shared" si="0"/>
        <v>586.23959852872895</v>
      </c>
      <c r="F44" s="228">
        <f t="shared" si="1"/>
        <v>6.5718346253229978</v>
      </c>
    </row>
    <row r="45" spans="1:6" ht="28.5" x14ac:dyDescent="0.25">
      <c r="A45" s="229" t="s">
        <v>225</v>
      </c>
      <c r="B45" s="226">
        <v>6179.3</v>
      </c>
      <c r="C45" s="227">
        <v>3400</v>
      </c>
      <c r="D45" s="227">
        <v>7852.75</v>
      </c>
      <c r="E45" s="228">
        <f t="shared" si="0"/>
        <v>127.08154645348178</v>
      </c>
      <c r="F45" s="228">
        <f t="shared" si="1"/>
        <v>230.96323529411765</v>
      </c>
    </row>
    <row r="46" spans="1:6" x14ac:dyDescent="0.25">
      <c r="A46" s="225" t="s">
        <v>226</v>
      </c>
      <c r="B46" s="226">
        <v>358.08</v>
      </c>
      <c r="C46" s="227">
        <v>7400</v>
      </c>
      <c r="D46" s="227">
        <v>1061.73</v>
      </c>
      <c r="E46" s="228">
        <f t="shared" si="0"/>
        <v>296.50636729222526</v>
      </c>
      <c r="F46" s="228">
        <f t="shared" si="1"/>
        <v>14.347702702702703</v>
      </c>
    </row>
    <row r="47" spans="1:6" x14ac:dyDescent="0.25">
      <c r="A47" s="225" t="s">
        <v>227</v>
      </c>
      <c r="B47" s="226">
        <v>1260.9000000000001</v>
      </c>
      <c r="C47" s="227">
        <v>1600</v>
      </c>
      <c r="D47" s="227">
        <v>1524.84</v>
      </c>
      <c r="E47" s="228">
        <f t="shared" si="0"/>
        <v>120.93266714251723</v>
      </c>
      <c r="F47" s="228">
        <f t="shared" si="1"/>
        <v>95.302499999999995</v>
      </c>
    </row>
    <row r="48" spans="1:6" x14ac:dyDescent="0.25">
      <c r="A48" s="225" t="s">
        <v>228</v>
      </c>
      <c r="B48" s="226">
        <v>1514.09</v>
      </c>
      <c r="C48" s="227">
        <v>1000</v>
      </c>
      <c r="D48" s="227">
        <v>1224</v>
      </c>
      <c r="E48" s="228">
        <f t="shared" si="0"/>
        <v>80.840636950247344</v>
      </c>
      <c r="F48" s="228">
        <f t="shared" si="1"/>
        <v>122.39999999999999</v>
      </c>
    </row>
    <row r="49" spans="1:6" x14ac:dyDescent="0.25">
      <c r="A49" s="225" t="s">
        <v>229</v>
      </c>
      <c r="B49" s="226">
        <v>5836.74</v>
      </c>
      <c r="C49" s="227">
        <v>8000</v>
      </c>
      <c r="D49" s="227">
        <v>12562.78</v>
      </c>
      <c r="E49" s="228">
        <f t="shared" si="0"/>
        <v>215.23624489012704</v>
      </c>
      <c r="F49" s="228">
        <f t="shared" si="1"/>
        <v>157.03475</v>
      </c>
    </row>
    <row r="50" spans="1:6" x14ac:dyDescent="0.25">
      <c r="A50" s="225" t="s">
        <v>230</v>
      </c>
      <c r="B50" s="226">
        <v>6520.48</v>
      </c>
      <c r="C50" s="227">
        <v>2300</v>
      </c>
      <c r="D50" s="227">
        <v>40</v>
      </c>
      <c r="E50" s="228">
        <f t="shared" si="0"/>
        <v>0.61345177042180954</v>
      </c>
      <c r="F50" s="228">
        <f t="shared" si="1"/>
        <v>1.7391304347826086</v>
      </c>
    </row>
    <row r="51" spans="1:6" x14ac:dyDescent="0.25">
      <c r="A51" s="229" t="s">
        <v>231</v>
      </c>
      <c r="B51" s="226">
        <v>7263.61</v>
      </c>
      <c r="C51" s="227">
        <v>22200</v>
      </c>
      <c r="D51" s="227">
        <v>19738.77</v>
      </c>
      <c r="E51" s="228">
        <f t="shared" si="0"/>
        <v>271.74875853742151</v>
      </c>
      <c r="F51" s="228">
        <f t="shared" si="1"/>
        <v>88.913378378378383</v>
      </c>
    </row>
    <row r="52" spans="1:6" x14ac:dyDescent="0.25">
      <c r="A52" s="230" t="s">
        <v>232</v>
      </c>
      <c r="B52" s="231">
        <v>10306.120000000001</v>
      </c>
      <c r="C52" s="232">
        <v>3300</v>
      </c>
      <c r="D52" s="232">
        <v>1368.31</v>
      </c>
      <c r="E52" s="233">
        <f t="shared" si="0"/>
        <v>13.276674441982045</v>
      </c>
      <c r="F52" s="233">
        <f t="shared" si="1"/>
        <v>41.463939393939391</v>
      </c>
    </row>
    <row r="53" spans="1:6" x14ac:dyDescent="0.25">
      <c r="A53" s="234" t="s">
        <v>233</v>
      </c>
      <c r="B53" s="226">
        <v>1127.8900000000001</v>
      </c>
      <c r="C53" s="227">
        <v>800</v>
      </c>
      <c r="D53" s="227">
        <v>1368.29</v>
      </c>
      <c r="E53" s="228">
        <f t="shared" si="0"/>
        <v>121.3141352436851</v>
      </c>
      <c r="F53" s="228">
        <f t="shared" si="1"/>
        <v>171.03625</v>
      </c>
    </row>
    <row r="54" spans="1:6" x14ac:dyDescent="0.25">
      <c r="A54" s="235" t="s">
        <v>234</v>
      </c>
      <c r="B54" s="226">
        <v>9178.23</v>
      </c>
      <c r="C54" s="227">
        <v>2500</v>
      </c>
      <c r="D54" s="227">
        <v>0.02</v>
      </c>
      <c r="E54" s="228">
        <f t="shared" si="0"/>
        <v>2.1790693848378176E-4</v>
      </c>
      <c r="F54" s="228">
        <f t="shared" si="1"/>
        <v>7.9999999999999993E-4</v>
      </c>
    </row>
    <row r="55" spans="1:6" x14ac:dyDescent="0.25">
      <c r="A55" s="230" t="s">
        <v>235</v>
      </c>
      <c r="B55" s="231">
        <v>110972.73</v>
      </c>
      <c r="C55" s="232">
        <v>94500</v>
      </c>
      <c r="D55" s="232">
        <v>114121.18</v>
      </c>
      <c r="E55" s="233">
        <f t="shared" si="0"/>
        <v>102.83713845734894</v>
      </c>
      <c r="F55" s="233">
        <f t="shared" si="1"/>
        <v>120.76315343915343</v>
      </c>
    </row>
    <row r="56" spans="1:6" x14ac:dyDescent="0.25">
      <c r="A56" s="234" t="s">
        <v>236</v>
      </c>
      <c r="B56" s="226">
        <v>0</v>
      </c>
      <c r="C56" s="227">
        <v>340</v>
      </c>
      <c r="D56" s="227">
        <v>340</v>
      </c>
      <c r="E56" s="228" t="str">
        <f t="shared" si="0"/>
        <v>0</v>
      </c>
      <c r="F56" s="228">
        <f t="shared" si="1"/>
        <v>100</v>
      </c>
    </row>
    <row r="57" spans="1:6" x14ac:dyDescent="0.25">
      <c r="A57" s="234" t="s">
        <v>237</v>
      </c>
      <c r="B57" s="226">
        <v>110972.73</v>
      </c>
      <c r="C57" s="227">
        <v>94500</v>
      </c>
      <c r="D57" s="227">
        <v>113781.18</v>
      </c>
      <c r="E57" s="228">
        <f t="shared" si="0"/>
        <v>102.53075688054174</v>
      </c>
      <c r="F57" s="228">
        <f t="shared" si="1"/>
        <v>120.40336507936506</v>
      </c>
    </row>
    <row r="58" spans="1:6" x14ac:dyDescent="0.25">
      <c r="A58" s="236" t="s">
        <v>238</v>
      </c>
      <c r="B58" s="231">
        <v>2799.95</v>
      </c>
      <c r="C58" s="232">
        <v>5800</v>
      </c>
      <c r="D58" s="232">
        <v>5326.03</v>
      </c>
      <c r="E58" s="233">
        <f t="shared" si="0"/>
        <v>190.21875390631976</v>
      </c>
      <c r="F58" s="233">
        <f t="shared" si="1"/>
        <v>91.828103448275854</v>
      </c>
    </row>
    <row r="59" spans="1:6" x14ac:dyDescent="0.25">
      <c r="A59" s="234" t="s">
        <v>239</v>
      </c>
      <c r="B59" s="226">
        <v>2633.28</v>
      </c>
      <c r="C59" s="227">
        <v>3100</v>
      </c>
      <c r="D59" s="227">
        <v>2686.03</v>
      </c>
      <c r="E59" s="228">
        <f t="shared" si="0"/>
        <v>102.00320512820514</v>
      </c>
      <c r="F59" s="228">
        <f t="shared" si="1"/>
        <v>86.646129032258074</v>
      </c>
    </row>
    <row r="60" spans="1:6" x14ac:dyDescent="0.25">
      <c r="A60" s="234" t="s">
        <v>242</v>
      </c>
      <c r="B60" s="226">
        <v>166.67</v>
      </c>
      <c r="C60" s="227">
        <v>2700</v>
      </c>
      <c r="D60" s="227">
        <v>2640</v>
      </c>
      <c r="E60" s="228">
        <f t="shared" si="0"/>
        <v>1583.9683206335874</v>
      </c>
      <c r="F60" s="228">
        <f t="shared" si="1"/>
        <v>97.777777777777771</v>
      </c>
    </row>
    <row r="61" spans="1:6" x14ac:dyDescent="0.25">
      <c r="A61" s="237" t="s">
        <v>240</v>
      </c>
      <c r="B61" s="231">
        <v>82</v>
      </c>
      <c r="C61" s="232">
        <v>0</v>
      </c>
      <c r="D61" s="232">
        <v>82</v>
      </c>
      <c r="E61" s="233">
        <f t="shared" si="0"/>
        <v>100</v>
      </c>
      <c r="F61" s="233" t="str">
        <f t="shared" si="1"/>
        <v>0</v>
      </c>
    </row>
    <row r="62" spans="1:6" x14ac:dyDescent="0.25">
      <c r="A62" s="238" t="s">
        <v>241</v>
      </c>
      <c r="B62" s="226">
        <v>0</v>
      </c>
      <c r="C62" s="227">
        <v>0</v>
      </c>
      <c r="D62" s="227">
        <v>82</v>
      </c>
      <c r="E62" s="228" t="str">
        <f t="shared" si="0"/>
        <v>0</v>
      </c>
      <c r="F62" s="228" t="str">
        <f t="shared" si="1"/>
        <v>0</v>
      </c>
    </row>
    <row r="63" spans="1:6" x14ac:dyDescent="0.25">
      <c r="A63" s="237" t="s">
        <v>243</v>
      </c>
      <c r="B63" s="231">
        <v>96428.54</v>
      </c>
      <c r="C63" s="232">
        <v>92900</v>
      </c>
      <c r="D63" s="232">
        <v>114048.31</v>
      </c>
      <c r="E63" s="233">
        <f t="shared" si="0"/>
        <v>118.27236002950994</v>
      </c>
      <c r="F63" s="233">
        <f t="shared" si="1"/>
        <v>122.76459634015069</v>
      </c>
    </row>
    <row r="64" spans="1:6" x14ac:dyDescent="0.25">
      <c r="A64" s="238" t="s">
        <v>244</v>
      </c>
      <c r="B64" s="239">
        <v>996.55</v>
      </c>
      <c r="C64" s="240">
        <v>6200</v>
      </c>
      <c r="D64" s="227">
        <v>26659.5</v>
      </c>
      <c r="E64" s="228">
        <f t="shared" si="0"/>
        <v>2675.1793688224375</v>
      </c>
      <c r="F64" s="228">
        <f t="shared" si="1"/>
        <v>429.99193548387098</v>
      </c>
    </row>
    <row r="65" spans="1:6" x14ac:dyDescent="0.25">
      <c r="A65" s="238" t="s">
        <v>245</v>
      </c>
      <c r="B65" s="239">
        <v>2923.82</v>
      </c>
      <c r="C65" s="240">
        <v>8000</v>
      </c>
      <c r="D65" s="227">
        <v>700</v>
      </c>
      <c r="E65" s="228">
        <f t="shared" si="0"/>
        <v>23.941282295079723</v>
      </c>
      <c r="F65" s="228">
        <f t="shared" si="1"/>
        <v>8.75</v>
      </c>
    </row>
    <row r="66" spans="1:6" x14ac:dyDescent="0.25">
      <c r="A66" s="238" t="s">
        <v>246</v>
      </c>
      <c r="B66" s="239">
        <v>0</v>
      </c>
      <c r="C66" s="240">
        <v>0</v>
      </c>
      <c r="D66" s="227">
        <v>4431</v>
      </c>
      <c r="E66" s="228" t="str">
        <f t="shared" si="0"/>
        <v>0</v>
      </c>
      <c r="F66" s="228" t="str">
        <f t="shared" si="1"/>
        <v>0</v>
      </c>
    </row>
    <row r="67" spans="1:6" x14ac:dyDescent="0.25">
      <c r="A67" s="238" t="s">
        <v>247</v>
      </c>
      <c r="B67" s="239">
        <v>12413.15</v>
      </c>
      <c r="C67" s="240">
        <v>15700</v>
      </c>
      <c r="D67" s="227">
        <v>20670.490000000002</v>
      </c>
      <c r="E67" s="228">
        <f t="shared" si="0"/>
        <v>166.52090726366797</v>
      </c>
      <c r="F67" s="228">
        <f t="shared" si="1"/>
        <v>131.65917197452231</v>
      </c>
    </row>
    <row r="68" spans="1:6" x14ac:dyDescent="0.25">
      <c r="A68" s="238" t="s">
        <v>248</v>
      </c>
      <c r="B68" s="239">
        <v>23028</v>
      </c>
      <c r="C68" s="240">
        <v>1100</v>
      </c>
      <c r="D68" s="227">
        <v>1070</v>
      </c>
      <c r="E68" s="228">
        <f t="shared" si="0"/>
        <v>4.6465172833072783</v>
      </c>
      <c r="F68" s="228">
        <f t="shared" si="1"/>
        <v>97.27272727272728</v>
      </c>
    </row>
    <row r="69" spans="1:6" x14ac:dyDescent="0.25">
      <c r="A69" s="238" t="s">
        <v>249</v>
      </c>
      <c r="B69" s="239">
        <v>57066.720000000001</v>
      </c>
      <c r="C69" s="240">
        <v>61900</v>
      </c>
      <c r="D69" s="227">
        <v>60517.32</v>
      </c>
      <c r="E69" s="228">
        <f t="shared" si="0"/>
        <v>106.04660649849859</v>
      </c>
      <c r="F69" s="228">
        <f t="shared" si="1"/>
        <v>97.766268174474959</v>
      </c>
    </row>
  </sheetData>
  <mergeCells count="3">
    <mergeCell ref="A2:F2"/>
    <mergeCell ref="A4:F4"/>
    <mergeCell ref="A6:F6"/>
  </mergeCells>
  <pageMargins left="0.7" right="0.7" top="0.75" bottom="0.75" header="0.3" footer="0.3"/>
  <pageSetup paperSize="9" scale="48" orientation="landscape" r:id="rId1"/>
  <headerFooter>
    <oddFooter>&amp;C_x000D_&amp;1#&amp;"Arial"&amp;8&amp;K000000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H22" sqref="H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372"/>
      <c r="B1" s="372"/>
      <c r="C1" s="372"/>
      <c r="D1" s="372"/>
      <c r="E1" s="372"/>
      <c r="F1" s="372"/>
      <c r="G1" s="372"/>
      <c r="H1" s="372"/>
      <c r="I1" s="372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372" t="s">
        <v>33</v>
      </c>
      <c r="B3" s="372"/>
      <c r="C3" s="372"/>
      <c r="D3" s="372"/>
      <c r="E3" s="372"/>
      <c r="F3" s="372"/>
      <c r="G3" s="372"/>
      <c r="H3" s="373"/>
      <c r="I3" s="373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372" t="s">
        <v>29</v>
      </c>
      <c r="B5" s="374"/>
      <c r="C5" s="374"/>
      <c r="D5" s="374"/>
      <c r="E5" s="374"/>
      <c r="F5" s="374"/>
      <c r="G5" s="374"/>
      <c r="H5" s="374"/>
      <c r="I5" s="374"/>
    </row>
    <row r="6" spans="1:9" ht="18" x14ac:dyDescent="0.25">
      <c r="A6" s="4"/>
      <c r="B6" s="4"/>
      <c r="C6" s="4"/>
      <c r="D6" s="4"/>
      <c r="E6" s="4"/>
      <c r="F6" s="4"/>
      <c r="G6" s="4"/>
      <c r="H6" s="56" t="s">
        <v>92</v>
      </c>
      <c r="I6" s="5"/>
    </row>
    <row r="7" spans="1:9" ht="25.5" x14ac:dyDescent="0.25">
      <c r="A7" s="24" t="s">
        <v>11</v>
      </c>
      <c r="B7" s="23" t="s">
        <v>12</v>
      </c>
      <c r="C7" s="23" t="s">
        <v>13</v>
      </c>
      <c r="D7" s="23" t="s">
        <v>51</v>
      </c>
      <c r="E7" s="23" t="s">
        <v>7</v>
      </c>
      <c r="F7" s="24" t="s">
        <v>8</v>
      </c>
      <c r="G7" s="24" t="s">
        <v>41</v>
      </c>
      <c r="H7" s="24" t="s">
        <v>42</v>
      </c>
      <c r="I7" s="24" t="s">
        <v>43</v>
      </c>
    </row>
    <row r="8" spans="1:9" ht="25.5" x14ac:dyDescent="0.25">
      <c r="A8" s="12">
        <v>8</v>
      </c>
      <c r="B8" s="12"/>
      <c r="C8" s="12"/>
      <c r="D8" s="12" t="s">
        <v>30</v>
      </c>
      <c r="E8" s="9">
        <v>0</v>
      </c>
      <c r="F8" s="10">
        <v>0</v>
      </c>
      <c r="G8" s="10">
        <v>0</v>
      </c>
      <c r="H8" s="10">
        <v>0</v>
      </c>
      <c r="I8" s="10">
        <v>0</v>
      </c>
    </row>
    <row r="9" spans="1:9" x14ac:dyDescent="0.25">
      <c r="A9" s="12"/>
      <c r="B9" s="16">
        <v>84</v>
      </c>
      <c r="C9" s="16"/>
      <c r="D9" s="16" t="s">
        <v>37</v>
      </c>
      <c r="E9" s="9"/>
      <c r="F9" s="10"/>
      <c r="G9" s="10"/>
      <c r="H9" s="10"/>
      <c r="I9" s="10"/>
    </row>
    <row r="10" spans="1:9" ht="25.5" x14ac:dyDescent="0.25">
      <c r="A10" s="13"/>
      <c r="B10" s="13"/>
      <c r="C10" s="14">
        <v>81</v>
      </c>
      <c r="D10" s="18" t="s">
        <v>38</v>
      </c>
      <c r="E10" s="9"/>
      <c r="F10" s="10"/>
      <c r="G10" s="10"/>
      <c r="H10" s="10"/>
      <c r="I10" s="10"/>
    </row>
    <row r="11" spans="1:9" ht="25.5" x14ac:dyDescent="0.25">
      <c r="A11" s="15">
        <v>5</v>
      </c>
      <c r="B11" s="15"/>
      <c r="C11" s="15"/>
      <c r="D11" s="27" t="s">
        <v>31</v>
      </c>
      <c r="E11" s="9">
        <v>0</v>
      </c>
      <c r="F11" s="10">
        <v>0</v>
      </c>
      <c r="G11" s="10">
        <v>0</v>
      </c>
      <c r="H11" s="10">
        <v>0</v>
      </c>
      <c r="I11" s="10">
        <v>0</v>
      </c>
    </row>
    <row r="12" spans="1:9" ht="25.5" x14ac:dyDescent="0.25">
      <c r="A12" s="16"/>
      <c r="B12" s="16">
        <v>54</v>
      </c>
      <c r="C12" s="16"/>
      <c r="D12" s="28" t="s">
        <v>39</v>
      </c>
      <c r="E12" s="9"/>
      <c r="F12" s="10"/>
      <c r="G12" s="10"/>
      <c r="H12" s="10"/>
      <c r="I12" s="11"/>
    </row>
    <row r="13" spans="1:9" x14ac:dyDescent="0.25">
      <c r="A13" s="16"/>
      <c r="B13" s="16"/>
      <c r="C13" s="14">
        <v>11</v>
      </c>
      <c r="D13" s="14" t="s">
        <v>14</v>
      </c>
      <c r="E13" s="9"/>
      <c r="F13" s="10"/>
      <c r="G13" s="10"/>
      <c r="H13" s="10"/>
      <c r="I13" s="11"/>
    </row>
    <row r="14" spans="1:9" x14ac:dyDescent="0.25">
      <c r="A14" s="16"/>
      <c r="B14" s="16"/>
      <c r="C14" s="14">
        <v>31</v>
      </c>
      <c r="D14" s="14" t="s">
        <v>40</v>
      </c>
      <c r="E14" s="9"/>
      <c r="F14" s="10"/>
      <c r="G14" s="10"/>
      <c r="H14" s="10"/>
      <c r="I14" s="11"/>
    </row>
    <row r="16" spans="1:9" x14ac:dyDescent="0.25">
      <c r="H16" s="40" t="s">
        <v>115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  <headerFooter>
    <oddFooter>&amp;C_x000D_&amp;1#&amp;"Arial"&amp;8&amp;K000000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9"/>
  <sheetViews>
    <sheetView tabSelected="1" zoomScale="120" zoomScaleNormal="120" workbookViewId="0">
      <selection activeCell="K10" sqref="K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28515625" customWidth="1"/>
    <col min="4" max="4" width="37.5703125" customWidth="1"/>
    <col min="5" max="7" width="25.28515625" customWidth="1"/>
    <col min="8" max="8" width="16.5703125" style="301" customWidth="1"/>
    <col min="9" max="9" width="16.42578125" style="301" customWidth="1"/>
  </cols>
  <sheetData>
    <row r="1" spans="1:9" ht="42" customHeight="1" x14ac:dyDescent="0.25">
      <c r="A1" s="372"/>
      <c r="B1" s="372"/>
      <c r="C1" s="372"/>
      <c r="D1" s="372"/>
      <c r="E1" s="372"/>
      <c r="F1" s="372"/>
      <c r="G1" s="372"/>
      <c r="H1" s="372"/>
      <c r="I1" s="372"/>
    </row>
    <row r="2" spans="1:9" ht="18" x14ac:dyDescent="0.25">
      <c r="A2" s="4"/>
      <c r="B2" s="4"/>
      <c r="C2" s="4"/>
      <c r="D2" s="4"/>
      <c r="E2" s="4"/>
      <c r="F2" s="4"/>
      <c r="G2" s="4"/>
      <c r="H2" s="296"/>
      <c r="I2" s="296"/>
    </row>
    <row r="3" spans="1:9" ht="18" customHeight="1" x14ac:dyDescent="0.25">
      <c r="A3" s="372" t="s">
        <v>32</v>
      </c>
      <c r="B3" s="374"/>
      <c r="C3" s="374"/>
      <c r="D3" s="374"/>
      <c r="E3" s="374"/>
      <c r="F3" s="374"/>
      <c r="G3" s="374"/>
      <c r="H3" s="374"/>
      <c r="I3" s="374"/>
    </row>
    <row r="4" spans="1:9" ht="18" x14ac:dyDescent="0.25">
      <c r="A4" s="4"/>
      <c r="B4" s="4"/>
      <c r="C4" s="4"/>
      <c r="D4" s="4"/>
      <c r="E4" s="4"/>
      <c r="F4" s="4"/>
      <c r="G4" s="4"/>
      <c r="H4" s="296"/>
      <c r="I4" s="296"/>
    </row>
    <row r="5" spans="1:9" x14ac:dyDescent="0.25">
      <c r="A5" s="399" t="s">
        <v>34</v>
      </c>
      <c r="B5" s="400"/>
      <c r="C5" s="401"/>
      <c r="D5" s="23" t="s">
        <v>35</v>
      </c>
      <c r="E5" s="80" t="s">
        <v>98</v>
      </c>
      <c r="F5" s="3" t="s">
        <v>99</v>
      </c>
      <c r="G5" s="3" t="s">
        <v>100</v>
      </c>
      <c r="H5" s="297" t="s">
        <v>117</v>
      </c>
      <c r="I5" s="298" t="s">
        <v>118</v>
      </c>
    </row>
    <row r="6" spans="1:9" x14ac:dyDescent="0.25">
      <c r="A6" s="88"/>
      <c r="B6" s="89">
        <v>1</v>
      </c>
      <c r="C6" s="90"/>
      <c r="D6" s="23">
        <v>2</v>
      </c>
      <c r="E6" s="80">
        <v>2</v>
      </c>
      <c r="F6" s="3">
        <v>4</v>
      </c>
      <c r="G6" s="3">
        <v>5</v>
      </c>
      <c r="H6" s="299">
        <v>6</v>
      </c>
      <c r="I6" s="300">
        <v>7</v>
      </c>
    </row>
    <row r="7" spans="1:9" s="53" customFormat="1" ht="30.75" customHeight="1" x14ac:dyDescent="0.25">
      <c r="A7" s="396" t="s">
        <v>66</v>
      </c>
      <c r="B7" s="397"/>
      <c r="C7" s="398"/>
      <c r="D7" s="52" t="s">
        <v>67</v>
      </c>
      <c r="E7" s="245">
        <v>3531622.19</v>
      </c>
      <c r="F7" s="246">
        <v>5063565</v>
      </c>
      <c r="G7" s="246">
        <v>4204268.47</v>
      </c>
      <c r="H7" s="302">
        <f>IFERROR((G7/E7)*100,"0")</f>
        <v>119.04638276157166</v>
      </c>
      <c r="I7" s="302">
        <f>IFERROR((G7/F7)*100,"0")</f>
        <v>83.02981140757548</v>
      </c>
    </row>
    <row r="8" spans="1:9" s="47" customFormat="1" ht="22.5" customHeight="1" x14ac:dyDescent="0.25">
      <c r="A8" s="393" t="s">
        <v>68</v>
      </c>
      <c r="B8" s="394"/>
      <c r="C8" s="395"/>
      <c r="D8" s="44" t="s">
        <v>69</v>
      </c>
      <c r="E8" s="247">
        <v>2848096.75</v>
      </c>
      <c r="F8" s="248">
        <v>4153500</v>
      </c>
      <c r="G8" s="248">
        <v>3311543.39</v>
      </c>
      <c r="H8" s="303">
        <f t="shared" ref="H8:H71" si="0">IFERROR((G8/E8)*100,"0")</f>
        <v>116.27215227151255</v>
      </c>
      <c r="I8" s="303">
        <f t="shared" ref="I8:I71" si="1">IFERROR((G8/F8)*100,"0")</f>
        <v>79.72898495244975</v>
      </c>
    </row>
    <row r="9" spans="1:9" ht="20.25" customHeight="1" x14ac:dyDescent="0.25">
      <c r="A9" s="390" t="s">
        <v>188</v>
      </c>
      <c r="B9" s="391"/>
      <c r="C9" s="392"/>
      <c r="D9" s="42" t="s">
        <v>14</v>
      </c>
      <c r="E9" s="99">
        <v>61011.08</v>
      </c>
      <c r="F9" s="100">
        <v>381900</v>
      </c>
      <c r="G9" s="100">
        <v>83455.13</v>
      </c>
      <c r="H9" s="112">
        <f t="shared" si="0"/>
        <v>136.78684265218712</v>
      </c>
      <c r="I9" s="112">
        <f t="shared" si="1"/>
        <v>21.852613249541765</v>
      </c>
    </row>
    <row r="10" spans="1:9" x14ac:dyDescent="0.25">
      <c r="A10" s="330">
        <v>32</v>
      </c>
      <c r="B10" s="259"/>
      <c r="C10" s="261"/>
      <c r="D10" s="261" t="s">
        <v>36</v>
      </c>
      <c r="E10" s="99">
        <v>61011.08</v>
      </c>
      <c r="F10" s="100">
        <v>381900</v>
      </c>
      <c r="G10" s="100">
        <v>83455.13</v>
      </c>
      <c r="H10" s="112">
        <f t="shared" si="0"/>
        <v>136.78684265218712</v>
      </c>
      <c r="I10" s="112">
        <f t="shared" si="1"/>
        <v>21.852613249541765</v>
      </c>
    </row>
    <row r="11" spans="1:9" x14ac:dyDescent="0.25">
      <c r="A11" s="331">
        <v>3223</v>
      </c>
      <c r="B11" s="332"/>
      <c r="C11" s="333"/>
      <c r="D11" s="131" t="s">
        <v>146</v>
      </c>
      <c r="E11" s="129">
        <v>39219.279999999999</v>
      </c>
      <c r="F11" s="127">
        <v>85700</v>
      </c>
      <c r="G11" s="127">
        <v>58256.38</v>
      </c>
      <c r="H11" s="133">
        <f t="shared" si="0"/>
        <v>148.54015678003267</v>
      </c>
      <c r="I11" s="133">
        <f t="shared" si="1"/>
        <v>67.977106184364061</v>
      </c>
    </row>
    <row r="12" spans="1:9" x14ac:dyDescent="0.25">
      <c r="A12" s="255">
        <v>3231</v>
      </c>
      <c r="B12" s="322"/>
      <c r="C12" s="323"/>
      <c r="D12" s="126" t="s">
        <v>151</v>
      </c>
      <c r="E12" s="99">
        <v>0</v>
      </c>
      <c r="F12" s="127">
        <v>22700</v>
      </c>
      <c r="G12" s="127">
        <v>0</v>
      </c>
      <c r="H12" s="133" t="str">
        <f t="shared" si="0"/>
        <v>0</v>
      </c>
      <c r="I12" s="133">
        <f t="shared" si="1"/>
        <v>0</v>
      </c>
    </row>
    <row r="13" spans="1:9" x14ac:dyDescent="0.25">
      <c r="A13" s="255">
        <v>3234</v>
      </c>
      <c r="B13" s="322"/>
      <c r="C13" s="323"/>
      <c r="D13" s="131" t="s">
        <v>154</v>
      </c>
      <c r="E13" s="129">
        <v>0</v>
      </c>
      <c r="F13" s="127">
        <v>800</v>
      </c>
      <c r="G13" s="127">
        <v>0</v>
      </c>
      <c r="H13" s="133" t="str">
        <f t="shared" si="0"/>
        <v>0</v>
      </c>
      <c r="I13" s="133">
        <f t="shared" si="1"/>
        <v>0</v>
      </c>
    </row>
    <row r="14" spans="1:9" x14ac:dyDescent="0.25">
      <c r="A14" s="255">
        <v>3236</v>
      </c>
      <c r="B14" s="322"/>
      <c r="C14" s="323"/>
      <c r="D14" s="131" t="s">
        <v>156</v>
      </c>
      <c r="E14" s="129">
        <v>4800</v>
      </c>
      <c r="F14" s="127">
        <v>3800</v>
      </c>
      <c r="G14" s="127">
        <v>1896</v>
      </c>
      <c r="H14" s="133">
        <f t="shared" si="0"/>
        <v>39.5</v>
      </c>
      <c r="I14" s="133">
        <f t="shared" si="1"/>
        <v>49.894736842105267</v>
      </c>
    </row>
    <row r="15" spans="1:9" x14ac:dyDescent="0.25">
      <c r="A15" s="255">
        <v>3237</v>
      </c>
      <c r="B15" s="322"/>
      <c r="C15" s="323"/>
      <c r="D15" s="131" t="s">
        <v>157</v>
      </c>
      <c r="E15" s="129">
        <v>10812.5</v>
      </c>
      <c r="F15" s="127">
        <v>0</v>
      </c>
      <c r="G15" s="127">
        <v>0</v>
      </c>
      <c r="H15" s="133">
        <f t="shared" si="0"/>
        <v>0</v>
      </c>
      <c r="I15" s="133" t="str">
        <f t="shared" si="1"/>
        <v>0</v>
      </c>
    </row>
    <row r="16" spans="1:9" x14ac:dyDescent="0.25">
      <c r="A16" s="255">
        <v>3239</v>
      </c>
      <c r="B16" s="322"/>
      <c r="C16" s="323"/>
      <c r="D16" s="131" t="s">
        <v>159</v>
      </c>
      <c r="E16" s="129">
        <v>0</v>
      </c>
      <c r="F16" s="127">
        <v>265500</v>
      </c>
      <c r="G16" s="127">
        <v>15450</v>
      </c>
      <c r="H16" s="133" t="str">
        <f t="shared" si="0"/>
        <v>0</v>
      </c>
      <c r="I16" s="133">
        <f t="shared" si="1"/>
        <v>5.8192090395480225</v>
      </c>
    </row>
    <row r="17" spans="1:9" ht="25.5" x14ac:dyDescent="0.25">
      <c r="A17" s="255">
        <v>3291</v>
      </c>
      <c r="B17" s="322"/>
      <c r="C17" s="323"/>
      <c r="D17" s="126" t="s">
        <v>160</v>
      </c>
      <c r="E17" s="129">
        <v>6179.3</v>
      </c>
      <c r="F17" s="127">
        <v>3400</v>
      </c>
      <c r="G17" s="127">
        <v>7852.75</v>
      </c>
      <c r="H17" s="133">
        <f t="shared" si="0"/>
        <v>127.08154645348178</v>
      </c>
      <c r="I17" s="133">
        <f t="shared" si="1"/>
        <v>230.96323529411765</v>
      </c>
    </row>
    <row r="18" spans="1:9" ht="25.5" x14ac:dyDescent="0.25">
      <c r="A18" s="390" t="s">
        <v>189</v>
      </c>
      <c r="B18" s="391"/>
      <c r="C18" s="392"/>
      <c r="D18" s="42" t="s">
        <v>70</v>
      </c>
      <c r="E18" s="99">
        <v>117086.99</v>
      </c>
      <c r="F18" s="100">
        <v>476500</v>
      </c>
      <c r="G18" s="100">
        <v>150368.39000000001</v>
      </c>
      <c r="H18" s="112">
        <f t="shared" si="0"/>
        <v>128.42450728300386</v>
      </c>
      <c r="I18" s="112">
        <f t="shared" si="1"/>
        <v>31.556849947534104</v>
      </c>
    </row>
    <row r="19" spans="1:9" x14ac:dyDescent="0.25">
      <c r="A19" s="330">
        <v>32</v>
      </c>
      <c r="B19" s="259"/>
      <c r="C19" s="261"/>
      <c r="D19" s="261" t="s">
        <v>36</v>
      </c>
      <c r="E19" s="99">
        <v>115871.87</v>
      </c>
      <c r="F19" s="100">
        <v>475200</v>
      </c>
      <c r="G19" s="100">
        <v>149000.07999999999</v>
      </c>
      <c r="H19" s="112">
        <f t="shared" si="0"/>
        <v>128.59038177255619</v>
      </c>
      <c r="I19" s="112">
        <f t="shared" si="1"/>
        <v>31.355235690235688</v>
      </c>
    </row>
    <row r="20" spans="1:9" x14ac:dyDescent="0.25">
      <c r="A20" s="327">
        <v>3211</v>
      </c>
      <c r="B20" s="328"/>
      <c r="C20" s="329"/>
      <c r="D20" s="131" t="s">
        <v>141</v>
      </c>
      <c r="E20" s="129">
        <v>6004.54</v>
      </c>
      <c r="F20" s="127">
        <v>3200</v>
      </c>
      <c r="G20" s="127">
        <v>6986.88</v>
      </c>
      <c r="H20" s="133">
        <f t="shared" si="0"/>
        <v>116.35995430124539</v>
      </c>
      <c r="I20" s="133">
        <f t="shared" si="1"/>
        <v>218.34000000000003</v>
      </c>
    </row>
    <row r="21" spans="1:9" x14ac:dyDescent="0.25">
      <c r="A21" s="256">
        <v>3213</v>
      </c>
      <c r="B21" s="257"/>
      <c r="C21" s="258"/>
      <c r="D21" s="126" t="s">
        <v>143</v>
      </c>
      <c r="E21" s="129">
        <v>1904.75</v>
      </c>
      <c r="F21" s="127">
        <v>2900</v>
      </c>
      <c r="G21" s="127">
        <v>1761.75</v>
      </c>
      <c r="H21" s="133">
        <f t="shared" si="0"/>
        <v>92.49245307783174</v>
      </c>
      <c r="I21" s="133">
        <f t="shared" si="1"/>
        <v>60.750000000000007</v>
      </c>
    </row>
    <row r="22" spans="1:9" x14ac:dyDescent="0.25">
      <c r="A22" s="256">
        <v>3221</v>
      </c>
      <c r="B22" s="257"/>
      <c r="C22" s="258"/>
      <c r="D22" s="131" t="s">
        <v>147</v>
      </c>
      <c r="E22" s="129">
        <v>12605.75</v>
      </c>
      <c r="F22" s="127">
        <v>13600</v>
      </c>
      <c r="G22" s="127">
        <v>20937.86</v>
      </c>
      <c r="H22" s="133">
        <f t="shared" si="0"/>
        <v>166.09769351288105</v>
      </c>
      <c r="I22" s="133">
        <f t="shared" si="1"/>
        <v>153.95485294117648</v>
      </c>
    </row>
    <row r="23" spans="1:9" x14ac:dyDescent="0.25">
      <c r="A23" s="256">
        <v>3223</v>
      </c>
      <c r="B23" s="257"/>
      <c r="C23" s="258"/>
      <c r="D23" s="131" t="s">
        <v>146</v>
      </c>
      <c r="E23" s="129">
        <v>29500</v>
      </c>
      <c r="F23" s="127">
        <v>24100</v>
      </c>
      <c r="G23" s="127">
        <v>29426.91</v>
      </c>
      <c r="H23" s="133">
        <f t="shared" si="0"/>
        <v>99.752237288135589</v>
      </c>
      <c r="I23" s="133">
        <f t="shared" si="1"/>
        <v>122.10336099585062</v>
      </c>
    </row>
    <row r="24" spans="1:9" ht="25.5" x14ac:dyDescent="0.25">
      <c r="A24" s="256">
        <v>3224</v>
      </c>
      <c r="B24" s="257"/>
      <c r="C24" s="258"/>
      <c r="D24" s="126" t="s">
        <v>148</v>
      </c>
      <c r="E24" s="129">
        <v>4115.43</v>
      </c>
      <c r="F24" s="127">
        <v>5200</v>
      </c>
      <c r="G24" s="127">
        <v>4539.2299999999996</v>
      </c>
      <c r="H24" s="133">
        <f t="shared" si="0"/>
        <v>110.29783036037544</v>
      </c>
      <c r="I24" s="133">
        <f t="shared" si="1"/>
        <v>87.292884615384608</v>
      </c>
    </row>
    <row r="25" spans="1:9" x14ac:dyDescent="0.25">
      <c r="A25" s="256">
        <v>3225</v>
      </c>
      <c r="B25" s="257"/>
      <c r="C25" s="258"/>
      <c r="D25" s="131" t="s">
        <v>149</v>
      </c>
      <c r="E25" s="129">
        <v>2314.14</v>
      </c>
      <c r="F25" s="127">
        <v>3800</v>
      </c>
      <c r="G25" s="127">
        <v>7956</v>
      </c>
      <c r="H25" s="133">
        <f t="shared" si="0"/>
        <v>343.79942440820349</v>
      </c>
      <c r="I25" s="133">
        <f t="shared" si="1"/>
        <v>209.36842105263156</v>
      </c>
    </row>
    <row r="26" spans="1:9" x14ac:dyDescent="0.25">
      <c r="A26" s="256">
        <v>3227</v>
      </c>
      <c r="B26" s="257"/>
      <c r="C26" s="258"/>
      <c r="D26" s="126" t="s">
        <v>150</v>
      </c>
      <c r="E26" s="129">
        <v>1980.02</v>
      </c>
      <c r="F26" s="127">
        <v>1000</v>
      </c>
      <c r="G26" s="127">
        <v>2793.25</v>
      </c>
      <c r="H26" s="133">
        <f t="shared" si="0"/>
        <v>141.07180735548127</v>
      </c>
      <c r="I26" s="133">
        <f t="shared" si="1"/>
        <v>279.32499999999999</v>
      </c>
    </row>
    <row r="27" spans="1:9" x14ac:dyDescent="0.25">
      <c r="A27" s="256">
        <v>3231</v>
      </c>
      <c r="B27" s="257"/>
      <c r="C27" s="258"/>
      <c r="D27" s="126" t="s">
        <v>151</v>
      </c>
      <c r="E27" s="129">
        <v>2037.11</v>
      </c>
      <c r="F27" s="127">
        <v>345300</v>
      </c>
      <c r="G27" s="127">
        <v>3009.08</v>
      </c>
      <c r="H27" s="133">
        <f t="shared" si="0"/>
        <v>147.71318190966616</v>
      </c>
      <c r="I27" s="133">
        <f t="shared" si="1"/>
        <v>0.87143932812047498</v>
      </c>
    </row>
    <row r="28" spans="1:9" x14ac:dyDescent="0.25">
      <c r="A28" s="256">
        <v>3232</v>
      </c>
      <c r="B28" s="257"/>
      <c r="C28" s="258"/>
      <c r="D28" s="126" t="s">
        <v>152</v>
      </c>
      <c r="E28" s="129">
        <v>23417.39</v>
      </c>
      <c r="F28" s="127">
        <v>40500</v>
      </c>
      <c r="G28" s="127">
        <v>32813.68</v>
      </c>
      <c r="H28" s="133">
        <f t="shared" si="0"/>
        <v>140.12526588146673</v>
      </c>
      <c r="I28" s="133">
        <f t="shared" si="1"/>
        <v>81.02143209876543</v>
      </c>
    </row>
    <row r="29" spans="1:9" x14ac:dyDescent="0.25">
      <c r="A29" s="256">
        <v>3233</v>
      </c>
      <c r="B29" s="257"/>
      <c r="C29" s="258"/>
      <c r="D29" s="131" t="s">
        <v>153</v>
      </c>
      <c r="E29" s="129">
        <v>382.32</v>
      </c>
      <c r="F29" s="127">
        <v>400</v>
      </c>
      <c r="G29" s="127">
        <v>2052.3200000000002</v>
      </c>
      <c r="H29" s="133">
        <f t="shared" si="0"/>
        <v>536.80686336053577</v>
      </c>
      <c r="I29" s="133">
        <f t="shared" si="1"/>
        <v>513.08000000000004</v>
      </c>
    </row>
    <row r="30" spans="1:9" x14ac:dyDescent="0.25">
      <c r="A30" s="256">
        <v>3234</v>
      </c>
      <c r="B30" s="257"/>
      <c r="C30" s="258"/>
      <c r="D30" s="131" t="s">
        <v>154</v>
      </c>
      <c r="E30" s="129">
        <v>19362.28</v>
      </c>
      <c r="F30" s="127">
        <v>16500</v>
      </c>
      <c r="G30" s="127">
        <v>21905.99</v>
      </c>
      <c r="H30" s="133">
        <f t="shared" si="0"/>
        <v>113.13745075476649</v>
      </c>
      <c r="I30" s="133">
        <f t="shared" si="1"/>
        <v>132.76357575757575</v>
      </c>
    </row>
    <row r="31" spans="1:9" x14ac:dyDescent="0.25">
      <c r="A31" s="256">
        <v>3236</v>
      </c>
      <c r="B31" s="257"/>
      <c r="C31" s="258"/>
      <c r="D31" s="131" t="s">
        <v>156</v>
      </c>
      <c r="E31" s="129">
        <v>1701.68</v>
      </c>
      <c r="F31" s="127">
        <v>3300</v>
      </c>
      <c r="G31" s="127">
        <v>2686.23</v>
      </c>
      <c r="H31" s="133">
        <f t="shared" si="0"/>
        <v>157.85752903013491</v>
      </c>
      <c r="I31" s="133">
        <f t="shared" si="1"/>
        <v>81.400909090909096</v>
      </c>
    </row>
    <row r="32" spans="1:9" x14ac:dyDescent="0.25">
      <c r="A32" s="256">
        <v>3237</v>
      </c>
      <c r="B32" s="257"/>
      <c r="C32" s="258"/>
      <c r="D32" s="131" t="s">
        <v>157</v>
      </c>
      <c r="E32" s="129">
        <v>1680.5</v>
      </c>
      <c r="F32" s="127">
        <v>900</v>
      </c>
      <c r="G32" s="127">
        <v>1570.26</v>
      </c>
      <c r="H32" s="133">
        <f t="shared" si="0"/>
        <v>93.440047604879496</v>
      </c>
      <c r="I32" s="133">
        <f t="shared" si="1"/>
        <v>174.47333333333333</v>
      </c>
    </row>
    <row r="33" spans="1:9" x14ac:dyDescent="0.25">
      <c r="A33" s="256">
        <v>3238</v>
      </c>
      <c r="B33" s="257"/>
      <c r="C33" s="258"/>
      <c r="D33" s="131" t="s">
        <v>158</v>
      </c>
      <c r="E33" s="129">
        <v>4023.54</v>
      </c>
      <c r="F33" s="127">
        <v>2800</v>
      </c>
      <c r="G33" s="127">
        <v>2499.44</v>
      </c>
      <c r="H33" s="133">
        <f t="shared" si="0"/>
        <v>62.120421320528699</v>
      </c>
      <c r="I33" s="133">
        <f t="shared" si="1"/>
        <v>89.265714285714296</v>
      </c>
    </row>
    <row r="34" spans="1:9" x14ac:dyDescent="0.25">
      <c r="A34" s="256">
        <v>3239</v>
      </c>
      <c r="B34" s="257"/>
      <c r="C34" s="258"/>
      <c r="D34" s="131" t="s">
        <v>159</v>
      </c>
      <c r="E34" s="129">
        <v>1776.83</v>
      </c>
      <c r="F34" s="127">
        <v>2400</v>
      </c>
      <c r="G34" s="127">
        <v>2353.1</v>
      </c>
      <c r="H34" s="133">
        <f t="shared" si="0"/>
        <v>132.43247806486832</v>
      </c>
      <c r="I34" s="133">
        <f t="shared" si="1"/>
        <v>98.045833333333334</v>
      </c>
    </row>
    <row r="35" spans="1:9" x14ac:dyDescent="0.25">
      <c r="A35" s="256">
        <v>3292</v>
      </c>
      <c r="B35" s="257"/>
      <c r="C35" s="258"/>
      <c r="D35" s="131" t="s">
        <v>161</v>
      </c>
      <c r="E35" s="129">
        <v>0</v>
      </c>
      <c r="F35" s="127">
        <v>6300</v>
      </c>
      <c r="G35" s="127">
        <v>0</v>
      </c>
      <c r="H35" s="133" t="str">
        <f t="shared" si="0"/>
        <v>0</v>
      </c>
      <c r="I35" s="133">
        <f t="shared" si="1"/>
        <v>0</v>
      </c>
    </row>
    <row r="36" spans="1:9" x14ac:dyDescent="0.25">
      <c r="A36" s="256">
        <v>3293</v>
      </c>
      <c r="B36" s="257"/>
      <c r="C36" s="258"/>
      <c r="D36" s="131" t="s">
        <v>162</v>
      </c>
      <c r="E36" s="129">
        <v>404.17</v>
      </c>
      <c r="F36" s="127">
        <v>300</v>
      </c>
      <c r="G36" s="127">
        <v>1524.84</v>
      </c>
      <c r="H36" s="133">
        <f t="shared" si="0"/>
        <v>377.2768884380335</v>
      </c>
      <c r="I36" s="133">
        <f t="shared" si="1"/>
        <v>508.28</v>
      </c>
    </row>
    <row r="37" spans="1:9" x14ac:dyDescent="0.25">
      <c r="A37" s="256">
        <v>3294</v>
      </c>
      <c r="B37" s="257"/>
      <c r="C37" s="258"/>
      <c r="D37" s="131" t="s">
        <v>163</v>
      </c>
      <c r="E37" s="129">
        <v>597.09</v>
      </c>
      <c r="F37" s="127">
        <v>300</v>
      </c>
      <c r="G37" s="127">
        <v>594</v>
      </c>
      <c r="H37" s="133">
        <f t="shared" si="0"/>
        <v>99.482490076872836</v>
      </c>
      <c r="I37" s="133">
        <f t="shared" si="1"/>
        <v>198</v>
      </c>
    </row>
    <row r="38" spans="1:9" x14ac:dyDescent="0.25">
      <c r="A38" s="256">
        <v>3295</v>
      </c>
      <c r="B38" s="257"/>
      <c r="C38" s="258"/>
      <c r="D38" s="131" t="s">
        <v>164</v>
      </c>
      <c r="E38" s="129">
        <v>497.19</v>
      </c>
      <c r="F38" s="127">
        <v>0</v>
      </c>
      <c r="G38" s="127">
        <v>1000.78</v>
      </c>
      <c r="H38" s="133">
        <f t="shared" si="0"/>
        <v>201.28723425652163</v>
      </c>
      <c r="I38" s="133" t="str">
        <f t="shared" si="1"/>
        <v>0</v>
      </c>
    </row>
    <row r="39" spans="1:9" x14ac:dyDescent="0.25">
      <c r="A39" s="256">
        <v>3299</v>
      </c>
      <c r="B39" s="257"/>
      <c r="C39" s="258"/>
      <c r="D39" s="126" t="s">
        <v>166</v>
      </c>
      <c r="E39" s="129">
        <v>1567.14</v>
      </c>
      <c r="F39" s="127">
        <v>2400</v>
      </c>
      <c r="G39" s="127">
        <v>2588.48</v>
      </c>
      <c r="H39" s="133">
        <f t="shared" si="0"/>
        <v>165.17222456194085</v>
      </c>
      <c r="I39" s="133">
        <f t="shared" si="1"/>
        <v>107.85333333333334</v>
      </c>
    </row>
    <row r="40" spans="1:9" x14ac:dyDescent="0.25">
      <c r="A40" s="256">
        <v>34</v>
      </c>
      <c r="B40" s="257"/>
      <c r="C40" s="258"/>
      <c r="D40" s="260" t="s">
        <v>62</v>
      </c>
      <c r="E40" s="254">
        <v>1215.1199999999999</v>
      </c>
      <c r="F40" s="118">
        <v>1300</v>
      </c>
      <c r="G40" s="118">
        <v>1368.31</v>
      </c>
      <c r="H40" s="304">
        <f t="shared" si="0"/>
        <v>112.60698531832247</v>
      </c>
      <c r="I40" s="304">
        <f t="shared" si="1"/>
        <v>105.25461538461538</v>
      </c>
    </row>
    <row r="41" spans="1:9" ht="25.5" x14ac:dyDescent="0.25">
      <c r="A41" s="256">
        <v>3431</v>
      </c>
      <c r="B41" s="257"/>
      <c r="C41" s="258"/>
      <c r="D41" s="128" t="s">
        <v>167</v>
      </c>
      <c r="E41" s="129">
        <v>1127.8900000000001</v>
      </c>
      <c r="F41" s="127">
        <v>800</v>
      </c>
      <c r="G41" s="127">
        <v>1368.29</v>
      </c>
      <c r="H41" s="133">
        <f t="shared" si="0"/>
        <v>121.3141352436851</v>
      </c>
      <c r="I41" s="133">
        <f t="shared" si="1"/>
        <v>171.03625</v>
      </c>
    </row>
    <row r="42" spans="1:9" x14ac:dyDescent="0.25">
      <c r="A42" s="256">
        <v>3433</v>
      </c>
      <c r="B42" s="257"/>
      <c r="C42" s="258"/>
      <c r="D42" s="135" t="s">
        <v>168</v>
      </c>
      <c r="E42" s="129">
        <v>87.23</v>
      </c>
      <c r="F42" s="127">
        <v>500</v>
      </c>
      <c r="G42" s="127">
        <v>0.02</v>
      </c>
      <c r="H42" s="133">
        <f t="shared" si="0"/>
        <v>2.2927891780350797E-2</v>
      </c>
      <c r="I42" s="133">
        <f t="shared" si="1"/>
        <v>4.0000000000000001E-3</v>
      </c>
    </row>
    <row r="43" spans="1:9" x14ac:dyDescent="0.25">
      <c r="A43" s="381" t="s">
        <v>191</v>
      </c>
      <c r="B43" s="382"/>
      <c r="C43" s="383"/>
      <c r="D43" s="42" t="s">
        <v>40</v>
      </c>
      <c r="E43" s="99">
        <v>8803.8799999999992</v>
      </c>
      <c r="F43" s="100">
        <v>10600</v>
      </c>
      <c r="G43" s="100">
        <v>9621.2099999999991</v>
      </c>
      <c r="H43" s="112">
        <f t="shared" si="0"/>
        <v>109.28374762036739</v>
      </c>
      <c r="I43" s="112">
        <f t="shared" si="1"/>
        <v>90.766132075471688</v>
      </c>
    </row>
    <row r="44" spans="1:9" s="51" customFormat="1" x14ac:dyDescent="0.25">
      <c r="A44" s="150">
        <v>32</v>
      </c>
      <c r="B44" s="151"/>
      <c r="C44" s="152"/>
      <c r="D44" s="50" t="s">
        <v>36</v>
      </c>
      <c r="E44" s="254">
        <v>7640.36</v>
      </c>
      <c r="F44" s="118">
        <v>7200</v>
      </c>
      <c r="G44" s="118">
        <v>6981.21</v>
      </c>
      <c r="H44" s="304">
        <f t="shared" si="0"/>
        <v>91.372788716762045</v>
      </c>
      <c r="I44" s="304">
        <f t="shared" si="1"/>
        <v>96.961249999999993</v>
      </c>
    </row>
    <row r="45" spans="1:9" x14ac:dyDescent="0.25">
      <c r="A45" s="35">
        <v>3211</v>
      </c>
      <c r="B45" s="36"/>
      <c r="C45" s="37"/>
      <c r="D45" s="131" t="s">
        <v>141</v>
      </c>
      <c r="E45" s="129">
        <v>555</v>
      </c>
      <c r="F45" s="127">
        <v>300</v>
      </c>
      <c r="G45" s="127">
        <v>0</v>
      </c>
      <c r="H45" s="133">
        <f t="shared" si="0"/>
        <v>0</v>
      </c>
      <c r="I45" s="133">
        <f t="shared" si="1"/>
        <v>0</v>
      </c>
    </row>
    <row r="46" spans="1:9" x14ac:dyDescent="0.25">
      <c r="A46" s="35">
        <v>3214</v>
      </c>
      <c r="B46" s="36"/>
      <c r="C46" s="37"/>
      <c r="D46" s="126" t="s">
        <v>144</v>
      </c>
      <c r="E46" s="129">
        <v>96.5</v>
      </c>
      <c r="F46" s="127">
        <v>1000</v>
      </c>
      <c r="G46" s="127">
        <v>1060.5</v>
      </c>
      <c r="H46" s="133">
        <f t="shared" si="0"/>
        <v>1098.9637305699482</v>
      </c>
      <c r="I46" s="133">
        <f t="shared" si="1"/>
        <v>106.05</v>
      </c>
    </row>
    <row r="47" spans="1:9" x14ac:dyDescent="0.25">
      <c r="A47" s="35">
        <v>3225</v>
      </c>
      <c r="B47" s="36"/>
      <c r="C47" s="37"/>
      <c r="D47" s="131" t="s">
        <v>149</v>
      </c>
      <c r="E47" s="129">
        <v>2466.9899999999998</v>
      </c>
      <c r="F47" s="127">
        <v>700</v>
      </c>
      <c r="G47" s="127">
        <v>835.08</v>
      </c>
      <c r="H47" s="133">
        <f t="shared" si="0"/>
        <v>33.850157479357442</v>
      </c>
      <c r="I47" s="133">
        <f t="shared" si="1"/>
        <v>119.29714285714286</v>
      </c>
    </row>
    <row r="48" spans="1:9" x14ac:dyDescent="0.25">
      <c r="A48" s="35">
        <v>3235</v>
      </c>
      <c r="B48" s="36"/>
      <c r="C48" s="37"/>
      <c r="D48" s="131" t="s">
        <v>155</v>
      </c>
      <c r="E48" s="129">
        <v>2168.4</v>
      </c>
      <c r="F48" s="127">
        <v>2200</v>
      </c>
      <c r="G48" s="127">
        <v>3233.9</v>
      </c>
      <c r="H48" s="133">
        <f t="shared" si="0"/>
        <v>149.13761298653384</v>
      </c>
      <c r="I48" s="133">
        <f t="shared" si="1"/>
        <v>146.99545454545455</v>
      </c>
    </row>
    <row r="49" spans="1:9" x14ac:dyDescent="0.25">
      <c r="A49" s="35">
        <v>3237</v>
      </c>
      <c r="B49" s="36"/>
      <c r="C49" s="37"/>
      <c r="D49" s="131" t="s">
        <v>157</v>
      </c>
      <c r="E49" s="129">
        <v>0</v>
      </c>
      <c r="F49" s="127">
        <v>500</v>
      </c>
      <c r="G49" s="127">
        <v>750</v>
      </c>
      <c r="H49" s="133" t="str">
        <f t="shared" si="0"/>
        <v>0</v>
      </c>
      <c r="I49" s="133">
        <f t="shared" si="1"/>
        <v>150</v>
      </c>
    </row>
    <row r="50" spans="1:9" x14ac:dyDescent="0.25">
      <c r="A50" s="35">
        <v>3292</v>
      </c>
      <c r="B50" s="36"/>
      <c r="C50" s="37"/>
      <c r="D50" s="131" t="s">
        <v>161</v>
      </c>
      <c r="E50" s="129">
        <v>358.08</v>
      </c>
      <c r="F50" s="127">
        <v>1100</v>
      </c>
      <c r="G50" s="127">
        <v>1061.73</v>
      </c>
      <c r="H50" s="133">
        <f t="shared" si="0"/>
        <v>296.50636729222526</v>
      </c>
      <c r="I50" s="133">
        <f t="shared" si="1"/>
        <v>96.520909090909086</v>
      </c>
    </row>
    <row r="51" spans="1:9" x14ac:dyDescent="0.25">
      <c r="A51" s="35">
        <v>3293</v>
      </c>
      <c r="B51" s="36"/>
      <c r="C51" s="37"/>
      <c r="D51" s="131" t="s">
        <v>162</v>
      </c>
      <c r="E51" s="129">
        <v>856.73</v>
      </c>
      <c r="F51" s="127">
        <v>800</v>
      </c>
      <c r="G51" s="127">
        <v>0</v>
      </c>
      <c r="H51" s="133">
        <f t="shared" si="0"/>
        <v>0</v>
      </c>
      <c r="I51" s="133">
        <f t="shared" si="1"/>
        <v>0</v>
      </c>
    </row>
    <row r="52" spans="1:9" x14ac:dyDescent="0.25">
      <c r="A52" s="35">
        <v>3296</v>
      </c>
      <c r="B52" s="36"/>
      <c r="C52" s="37"/>
      <c r="D52" s="131" t="s">
        <v>165</v>
      </c>
      <c r="E52" s="129">
        <v>700</v>
      </c>
      <c r="F52" s="127">
        <v>300</v>
      </c>
      <c r="G52" s="127">
        <v>40</v>
      </c>
      <c r="H52" s="133">
        <f t="shared" si="0"/>
        <v>5.7142857142857144</v>
      </c>
      <c r="I52" s="133">
        <f t="shared" si="1"/>
        <v>13.333333333333334</v>
      </c>
    </row>
    <row r="53" spans="1:9" x14ac:dyDescent="0.25">
      <c r="A53" s="35">
        <v>3299</v>
      </c>
      <c r="B53" s="36"/>
      <c r="C53" s="37"/>
      <c r="D53" s="126" t="s">
        <v>166</v>
      </c>
      <c r="E53" s="129">
        <v>438.66</v>
      </c>
      <c r="F53" s="127">
        <v>300</v>
      </c>
      <c r="G53" s="127">
        <v>0</v>
      </c>
      <c r="H53" s="133">
        <f t="shared" si="0"/>
        <v>0</v>
      </c>
      <c r="I53" s="133">
        <f t="shared" si="1"/>
        <v>0</v>
      </c>
    </row>
    <row r="54" spans="1:9" ht="25.5" x14ac:dyDescent="0.25">
      <c r="A54" s="35">
        <v>38</v>
      </c>
      <c r="B54" s="36"/>
      <c r="C54" s="37"/>
      <c r="D54" s="19" t="s">
        <v>122</v>
      </c>
      <c r="E54" s="99">
        <v>166.67</v>
      </c>
      <c r="F54" s="100">
        <v>2700</v>
      </c>
      <c r="G54" s="100">
        <v>2640</v>
      </c>
      <c r="H54" s="112">
        <f t="shared" si="0"/>
        <v>1583.9683206335874</v>
      </c>
      <c r="I54" s="112">
        <f t="shared" si="1"/>
        <v>97.777777777777771</v>
      </c>
    </row>
    <row r="55" spans="1:9" x14ac:dyDescent="0.25">
      <c r="A55" s="35">
        <v>3835</v>
      </c>
      <c r="B55" s="36"/>
      <c r="C55" s="37"/>
      <c r="D55" s="262" t="s">
        <v>172</v>
      </c>
      <c r="E55" s="129">
        <v>166.67</v>
      </c>
      <c r="F55" s="136">
        <v>2700</v>
      </c>
      <c r="G55" s="127">
        <v>2640</v>
      </c>
      <c r="H55" s="133">
        <f t="shared" si="0"/>
        <v>1583.9683206335874</v>
      </c>
      <c r="I55" s="133">
        <f t="shared" si="1"/>
        <v>97.777777777777771</v>
      </c>
    </row>
    <row r="56" spans="1:9" ht="25.5" x14ac:dyDescent="0.25">
      <c r="A56" s="35">
        <v>42</v>
      </c>
      <c r="B56" s="36"/>
      <c r="C56" s="37"/>
      <c r="D56" s="30" t="s">
        <v>71</v>
      </c>
      <c r="E56" s="99">
        <v>996.85</v>
      </c>
      <c r="F56" s="100">
        <v>700</v>
      </c>
      <c r="G56" s="100">
        <v>0</v>
      </c>
      <c r="H56" s="112">
        <f t="shared" si="0"/>
        <v>0</v>
      </c>
      <c r="I56" s="112">
        <f t="shared" si="1"/>
        <v>0</v>
      </c>
    </row>
    <row r="57" spans="1:9" x14ac:dyDescent="0.25">
      <c r="A57" s="35">
        <v>4221</v>
      </c>
      <c r="B57" s="36"/>
      <c r="C57" s="37"/>
      <c r="D57" s="141" t="s">
        <v>173</v>
      </c>
      <c r="E57" s="127">
        <v>996.85</v>
      </c>
      <c r="F57" s="127">
        <v>700</v>
      </c>
      <c r="G57" s="127">
        <v>0</v>
      </c>
      <c r="H57" s="133">
        <f t="shared" si="0"/>
        <v>0</v>
      </c>
      <c r="I57" s="133">
        <f t="shared" si="1"/>
        <v>0</v>
      </c>
    </row>
    <row r="58" spans="1:9" x14ac:dyDescent="0.25">
      <c r="A58" s="381" t="s">
        <v>190</v>
      </c>
      <c r="B58" s="382"/>
      <c r="C58" s="383"/>
      <c r="D58" s="42" t="s">
        <v>53</v>
      </c>
      <c r="E58" s="99">
        <v>35386.1</v>
      </c>
      <c r="F58" s="100">
        <v>23800</v>
      </c>
      <c r="G58" s="100">
        <v>40759.879999999997</v>
      </c>
      <c r="H58" s="112">
        <f t="shared" si="0"/>
        <v>115.18613240792288</v>
      </c>
      <c r="I58" s="112">
        <f t="shared" si="1"/>
        <v>171.26</v>
      </c>
    </row>
    <row r="59" spans="1:9" x14ac:dyDescent="0.25">
      <c r="A59" s="35">
        <v>32</v>
      </c>
      <c r="B59" s="36"/>
      <c r="C59" s="37"/>
      <c r="D59" s="30" t="s">
        <v>36</v>
      </c>
      <c r="E59" s="99">
        <v>35386.1</v>
      </c>
      <c r="F59" s="100">
        <v>23800</v>
      </c>
      <c r="G59" s="100">
        <v>40759.879999999997</v>
      </c>
      <c r="H59" s="112">
        <f t="shared" si="0"/>
        <v>115.18613240792288</v>
      </c>
      <c r="I59" s="112">
        <f t="shared" si="1"/>
        <v>171.26</v>
      </c>
    </row>
    <row r="60" spans="1:9" x14ac:dyDescent="0.25">
      <c r="A60" s="35">
        <v>3213</v>
      </c>
      <c r="B60" s="36"/>
      <c r="C60" s="37"/>
      <c r="D60" s="126" t="s">
        <v>143</v>
      </c>
      <c r="E60" s="129">
        <v>109.5</v>
      </c>
      <c r="F60" s="127">
        <v>0</v>
      </c>
      <c r="G60" s="127">
        <v>0</v>
      </c>
      <c r="H60" s="133">
        <f t="shared" si="0"/>
        <v>0</v>
      </c>
      <c r="I60" s="133" t="str">
        <f t="shared" si="1"/>
        <v>0</v>
      </c>
    </row>
    <row r="61" spans="1:9" x14ac:dyDescent="0.25">
      <c r="A61" s="35">
        <v>3221</v>
      </c>
      <c r="B61" s="36"/>
      <c r="C61" s="37"/>
      <c r="D61" s="131" t="s">
        <v>147</v>
      </c>
      <c r="E61" s="129">
        <v>9704.4699999999993</v>
      </c>
      <c r="F61" s="127">
        <v>0</v>
      </c>
      <c r="G61" s="127">
        <v>0</v>
      </c>
      <c r="H61" s="133">
        <f t="shared" si="0"/>
        <v>0</v>
      </c>
      <c r="I61" s="133" t="str">
        <f t="shared" si="1"/>
        <v>0</v>
      </c>
    </row>
    <row r="62" spans="1:9" x14ac:dyDescent="0.25">
      <c r="A62" s="35">
        <v>3225</v>
      </c>
      <c r="B62" s="36"/>
      <c r="C62" s="37"/>
      <c r="D62" s="131" t="s">
        <v>149</v>
      </c>
      <c r="E62" s="129">
        <v>7389.01</v>
      </c>
      <c r="F62" s="127">
        <v>0</v>
      </c>
      <c r="G62" s="127">
        <v>0</v>
      </c>
      <c r="H62" s="133">
        <f t="shared" si="0"/>
        <v>0</v>
      </c>
      <c r="I62" s="133" t="str">
        <f t="shared" si="1"/>
        <v>0</v>
      </c>
    </row>
    <row r="63" spans="1:9" x14ac:dyDescent="0.25">
      <c r="A63" s="35">
        <v>3231</v>
      </c>
      <c r="B63" s="36"/>
      <c r="C63" s="37"/>
      <c r="D63" s="126" t="s">
        <v>151</v>
      </c>
      <c r="E63" s="129">
        <v>13324</v>
      </c>
      <c r="F63" s="127">
        <v>16000</v>
      </c>
      <c r="G63" s="127">
        <v>20126.400000000001</v>
      </c>
      <c r="H63" s="133">
        <f t="shared" si="0"/>
        <v>151.05373761633146</v>
      </c>
      <c r="I63" s="133">
        <f t="shared" si="1"/>
        <v>125.79</v>
      </c>
    </row>
    <row r="64" spans="1:9" x14ac:dyDescent="0.25">
      <c r="A64" s="35">
        <v>3232</v>
      </c>
      <c r="B64" s="36"/>
      <c r="C64" s="37"/>
      <c r="D64" s="126" t="s">
        <v>152</v>
      </c>
      <c r="E64" s="129">
        <v>752.12</v>
      </c>
      <c r="F64" s="127">
        <v>0</v>
      </c>
      <c r="G64" s="127">
        <v>6370.16</v>
      </c>
      <c r="H64" s="133">
        <f t="shared" si="0"/>
        <v>846.96059139499016</v>
      </c>
      <c r="I64" s="133" t="str">
        <f t="shared" si="1"/>
        <v>0</v>
      </c>
    </row>
    <row r="65" spans="1:9" x14ac:dyDescent="0.25">
      <c r="A65" s="35">
        <v>3239</v>
      </c>
      <c r="B65" s="36"/>
      <c r="C65" s="37"/>
      <c r="D65" s="131" t="s">
        <v>159</v>
      </c>
      <c r="E65" s="129">
        <v>1260</v>
      </c>
      <c r="F65" s="127">
        <v>0</v>
      </c>
      <c r="G65" s="127">
        <v>0</v>
      </c>
      <c r="H65" s="133">
        <f t="shared" si="0"/>
        <v>0</v>
      </c>
      <c r="I65" s="133" t="str">
        <f t="shared" si="1"/>
        <v>0</v>
      </c>
    </row>
    <row r="66" spans="1:9" x14ac:dyDescent="0.25">
      <c r="A66" s="35">
        <v>3294</v>
      </c>
      <c r="B66" s="36"/>
      <c r="C66" s="37"/>
      <c r="D66" s="131" t="s">
        <v>163</v>
      </c>
      <c r="E66" s="129">
        <v>917</v>
      </c>
      <c r="F66" s="127">
        <v>700</v>
      </c>
      <c r="G66" s="127">
        <v>630</v>
      </c>
      <c r="H66" s="133">
        <f t="shared" si="0"/>
        <v>68.702290076335885</v>
      </c>
      <c r="I66" s="133">
        <f t="shared" si="1"/>
        <v>90</v>
      </c>
    </row>
    <row r="67" spans="1:9" x14ac:dyDescent="0.25">
      <c r="A67" s="35">
        <v>3299</v>
      </c>
      <c r="B67" s="36"/>
      <c r="C67" s="37"/>
      <c r="D67" s="126" t="s">
        <v>166</v>
      </c>
      <c r="E67" s="129">
        <v>1930</v>
      </c>
      <c r="F67" s="127">
        <v>4000</v>
      </c>
      <c r="G67" s="127">
        <v>13633.32</v>
      </c>
      <c r="H67" s="133">
        <f t="shared" si="0"/>
        <v>706.38963730569947</v>
      </c>
      <c r="I67" s="133">
        <f t="shared" si="1"/>
        <v>340.83299999999997</v>
      </c>
    </row>
    <row r="68" spans="1:9" s="43" customFormat="1" ht="17.25" customHeight="1" x14ac:dyDescent="0.25">
      <c r="A68" s="381" t="s">
        <v>186</v>
      </c>
      <c r="B68" s="382"/>
      <c r="C68" s="383"/>
      <c r="D68" s="42" t="s">
        <v>54</v>
      </c>
      <c r="E68" s="254">
        <v>2618739.67</v>
      </c>
      <c r="F68" s="118">
        <v>3255200</v>
      </c>
      <c r="G68" s="118">
        <v>3019545.34</v>
      </c>
      <c r="H68" s="304">
        <f t="shared" si="0"/>
        <v>115.30528882238988</v>
      </c>
      <c r="I68" s="304">
        <f t="shared" si="1"/>
        <v>92.760670312115991</v>
      </c>
    </row>
    <row r="69" spans="1:9" s="47" customFormat="1" x14ac:dyDescent="0.25">
      <c r="A69" s="375">
        <v>31</v>
      </c>
      <c r="B69" s="376"/>
      <c r="C69" s="377"/>
      <c r="D69" s="30" t="s">
        <v>18</v>
      </c>
      <c r="E69" s="254">
        <v>2556692.4900000002</v>
      </c>
      <c r="F69" s="118">
        <v>3194000</v>
      </c>
      <c r="G69" s="118">
        <v>2963863.63</v>
      </c>
      <c r="H69" s="304">
        <f t="shared" si="0"/>
        <v>115.92569859662707</v>
      </c>
      <c r="I69" s="304">
        <f t="shared" si="1"/>
        <v>92.79472855353788</v>
      </c>
    </row>
    <row r="70" spans="1:9" s="47" customFormat="1" x14ac:dyDescent="0.25">
      <c r="A70" s="35">
        <v>3111</v>
      </c>
      <c r="B70" s="36"/>
      <c r="C70" s="37"/>
      <c r="D70" s="128" t="s">
        <v>18</v>
      </c>
      <c r="E70" s="129">
        <v>2075204.79</v>
      </c>
      <c r="F70" s="127">
        <v>2600000</v>
      </c>
      <c r="G70" s="127">
        <v>2407293.3199999998</v>
      </c>
      <c r="H70" s="133">
        <f t="shared" si="0"/>
        <v>116.00268713720538</v>
      </c>
      <c r="I70" s="133">
        <f t="shared" si="1"/>
        <v>92.588204615384612</v>
      </c>
    </row>
    <row r="71" spans="1:9" s="47" customFormat="1" x14ac:dyDescent="0.25">
      <c r="A71" s="35">
        <v>3113</v>
      </c>
      <c r="B71" s="36"/>
      <c r="C71" s="37"/>
      <c r="D71" s="128" t="s">
        <v>137</v>
      </c>
      <c r="E71" s="129">
        <v>36610.06</v>
      </c>
      <c r="F71" s="127">
        <v>35000</v>
      </c>
      <c r="G71" s="127">
        <v>52417.01</v>
      </c>
      <c r="H71" s="133">
        <f t="shared" si="0"/>
        <v>143.1765203334821</v>
      </c>
      <c r="I71" s="133">
        <f t="shared" si="1"/>
        <v>149.76288571428572</v>
      </c>
    </row>
    <row r="72" spans="1:9" s="47" customFormat="1" x14ac:dyDescent="0.25">
      <c r="A72" s="35">
        <v>3114</v>
      </c>
      <c r="B72" s="36"/>
      <c r="C72" s="37"/>
      <c r="D72" s="128" t="s">
        <v>138</v>
      </c>
      <c r="E72" s="129">
        <v>12774.33</v>
      </c>
      <c r="F72" s="127">
        <v>14000</v>
      </c>
      <c r="G72" s="127">
        <v>17753.009999999998</v>
      </c>
      <c r="H72" s="133">
        <f t="shared" ref="H72:H121" si="2">IFERROR((G72/E72)*100,"0")</f>
        <v>138.97409883727755</v>
      </c>
      <c r="I72" s="133">
        <f t="shared" ref="I72:I138" si="3">IFERROR((G72/F72)*100,"0")</f>
        <v>126.80721428571427</v>
      </c>
    </row>
    <row r="73" spans="1:9" s="47" customFormat="1" x14ac:dyDescent="0.25">
      <c r="A73" s="35">
        <v>3121</v>
      </c>
      <c r="B73" s="36"/>
      <c r="C73" s="37"/>
      <c r="D73" s="128" t="s">
        <v>139</v>
      </c>
      <c r="E73" s="129">
        <v>92539.57</v>
      </c>
      <c r="F73" s="127">
        <v>115000</v>
      </c>
      <c r="G73" s="127">
        <v>96159.29</v>
      </c>
      <c r="H73" s="133">
        <f t="shared" si="2"/>
        <v>103.91153751849072</v>
      </c>
      <c r="I73" s="133">
        <f t="shared" si="3"/>
        <v>83.616773913043474</v>
      </c>
    </row>
    <row r="74" spans="1:9" s="47" customFormat="1" x14ac:dyDescent="0.25">
      <c r="A74" s="35">
        <v>3132</v>
      </c>
      <c r="B74" s="36"/>
      <c r="C74" s="37"/>
      <c r="D74" s="128" t="s">
        <v>140</v>
      </c>
      <c r="E74" s="129">
        <v>339292.92</v>
      </c>
      <c r="F74" s="127">
        <v>430000</v>
      </c>
      <c r="G74" s="127">
        <v>390241</v>
      </c>
      <c r="H74" s="133">
        <f t="shared" si="2"/>
        <v>115.01595730320575</v>
      </c>
      <c r="I74" s="133">
        <f t="shared" si="3"/>
        <v>90.753720930232561</v>
      </c>
    </row>
    <row r="75" spans="1:9" s="47" customFormat="1" ht="26.25" customHeight="1" x14ac:dyDescent="0.25">
      <c r="A75" s="35">
        <v>3133</v>
      </c>
      <c r="B75" s="36"/>
      <c r="C75" s="37"/>
      <c r="D75" s="128" t="s">
        <v>185</v>
      </c>
      <c r="E75" s="129">
        <v>270.82</v>
      </c>
      <c r="F75" s="127">
        <v>0</v>
      </c>
      <c r="G75" s="127">
        <v>0</v>
      </c>
      <c r="H75" s="133">
        <f t="shared" si="2"/>
        <v>0</v>
      </c>
      <c r="I75" s="133" t="str">
        <f t="shared" si="3"/>
        <v>0</v>
      </c>
    </row>
    <row r="76" spans="1:9" ht="17.25" customHeight="1" x14ac:dyDescent="0.25">
      <c r="A76" s="35">
        <v>32</v>
      </c>
      <c r="B76" s="36"/>
      <c r="C76" s="37"/>
      <c r="D76" s="30" t="s">
        <v>36</v>
      </c>
      <c r="E76" s="99">
        <v>52956.18</v>
      </c>
      <c r="F76" s="100">
        <v>59200</v>
      </c>
      <c r="G76" s="100">
        <v>55681.71</v>
      </c>
      <c r="H76" s="112">
        <f t="shared" si="2"/>
        <v>105.14676474020597</v>
      </c>
      <c r="I76" s="112">
        <f t="shared" si="3"/>
        <v>94.056942567567575</v>
      </c>
    </row>
    <row r="77" spans="1:9" ht="25.5" x14ac:dyDescent="0.25">
      <c r="A77" s="35">
        <v>3212</v>
      </c>
      <c r="B77" s="36"/>
      <c r="C77" s="37"/>
      <c r="D77" s="126" t="s">
        <v>142</v>
      </c>
      <c r="E77" s="129">
        <v>36092.300000000003</v>
      </c>
      <c r="F77" s="127">
        <v>42500</v>
      </c>
      <c r="G77" s="127">
        <v>37660.410000000003</v>
      </c>
      <c r="H77" s="133">
        <f t="shared" si="2"/>
        <v>104.34472172734905</v>
      </c>
      <c r="I77" s="133">
        <f t="shared" si="3"/>
        <v>88.612729411764718</v>
      </c>
    </row>
    <row r="78" spans="1:9" x14ac:dyDescent="0.25">
      <c r="A78" s="35">
        <v>3221</v>
      </c>
      <c r="B78" s="36"/>
      <c r="C78" s="37"/>
      <c r="D78" s="131" t="s">
        <v>147</v>
      </c>
      <c r="E78" s="129">
        <v>1271.97</v>
      </c>
      <c r="F78" s="127">
        <v>700</v>
      </c>
      <c r="G78" s="127">
        <v>1467.03</v>
      </c>
      <c r="H78" s="133">
        <f t="shared" si="2"/>
        <v>115.33526734121087</v>
      </c>
      <c r="I78" s="133">
        <f t="shared" si="3"/>
        <v>209.5757142857143</v>
      </c>
    </row>
    <row r="79" spans="1:9" x14ac:dyDescent="0.25">
      <c r="A79" s="35">
        <v>3225</v>
      </c>
      <c r="B79" s="36"/>
      <c r="C79" s="37"/>
      <c r="D79" s="131" t="s">
        <v>149</v>
      </c>
      <c r="E79" s="129">
        <v>422</v>
      </c>
      <c r="F79" s="127">
        <v>0</v>
      </c>
      <c r="G79" s="127">
        <v>254.69</v>
      </c>
      <c r="H79" s="133">
        <f t="shared" si="2"/>
        <v>60.353080568720372</v>
      </c>
      <c r="I79" s="133" t="str">
        <f t="shared" si="3"/>
        <v>0</v>
      </c>
    </row>
    <row r="80" spans="1:9" x14ac:dyDescent="0.25">
      <c r="A80" s="35">
        <v>3231</v>
      </c>
      <c r="B80" s="36"/>
      <c r="C80" s="37"/>
      <c r="D80" s="126" t="s">
        <v>151</v>
      </c>
      <c r="E80" s="129">
        <v>4009.88</v>
      </c>
      <c r="F80" s="127">
        <v>6000</v>
      </c>
      <c r="G80" s="127">
        <v>4737.58</v>
      </c>
      <c r="H80" s="133">
        <f t="shared" si="2"/>
        <v>118.14767524215188</v>
      </c>
      <c r="I80" s="133">
        <f t="shared" si="3"/>
        <v>78.959666666666664</v>
      </c>
    </row>
    <row r="81" spans="1:10" x14ac:dyDescent="0.25">
      <c r="A81" s="35">
        <v>3295</v>
      </c>
      <c r="B81" s="36"/>
      <c r="C81" s="37"/>
      <c r="D81" s="131" t="s">
        <v>164</v>
      </c>
      <c r="E81" s="129">
        <v>5339.55</v>
      </c>
      <c r="F81" s="127">
        <v>8000</v>
      </c>
      <c r="G81" s="127">
        <v>11562</v>
      </c>
      <c r="H81" s="133">
        <f t="shared" si="2"/>
        <v>216.53510127257914</v>
      </c>
      <c r="I81" s="133">
        <f t="shared" si="3"/>
        <v>144.52500000000001</v>
      </c>
    </row>
    <row r="82" spans="1:10" x14ac:dyDescent="0.25">
      <c r="A82" s="35">
        <v>3296</v>
      </c>
      <c r="B82" s="36"/>
      <c r="C82" s="37"/>
      <c r="D82" s="131" t="s">
        <v>165</v>
      </c>
      <c r="E82" s="129">
        <v>5820.48</v>
      </c>
      <c r="F82" s="127">
        <v>2000</v>
      </c>
      <c r="G82" s="127">
        <v>0</v>
      </c>
      <c r="H82" s="133">
        <f t="shared" si="2"/>
        <v>0</v>
      </c>
      <c r="I82" s="133">
        <f t="shared" si="3"/>
        <v>0</v>
      </c>
    </row>
    <row r="83" spans="1:10" x14ac:dyDescent="0.25">
      <c r="A83" s="264">
        <v>34</v>
      </c>
      <c r="B83" s="257"/>
      <c r="C83" s="258"/>
      <c r="D83" s="260" t="s">
        <v>62</v>
      </c>
      <c r="E83" s="254">
        <v>9091</v>
      </c>
      <c r="F83" s="118">
        <v>2000</v>
      </c>
      <c r="G83" s="118">
        <v>0</v>
      </c>
      <c r="H83" s="304">
        <f t="shared" si="2"/>
        <v>0</v>
      </c>
      <c r="I83" s="304">
        <f t="shared" si="3"/>
        <v>0</v>
      </c>
      <c r="J83" s="265"/>
    </row>
    <row r="84" spans="1:10" ht="17.25" customHeight="1" x14ac:dyDescent="0.25">
      <c r="A84" s="256">
        <v>3433</v>
      </c>
      <c r="B84" s="257"/>
      <c r="C84" s="258"/>
      <c r="D84" s="135" t="s">
        <v>168</v>
      </c>
      <c r="E84" s="129">
        <v>9091</v>
      </c>
      <c r="F84" s="127">
        <v>2000</v>
      </c>
      <c r="G84" s="127">
        <v>0</v>
      </c>
      <c r="H84" s="133">
        <f t="shared" si="2"/>
        <v>0</v>
      </c>
      <c r="I84" s="133">
        <f t="shared" si="3"/>
        <v>0</v>
      </c>
    </row>
    <row r="85" spans="1:10" ht="22.5" customHeight="1" x14ac:dyDescent="0.25">
      <c r="A85" s="381" t="s">
        <v>192</v>
      </c>
      <c r="B85" s="382"/>
      <c r="C85" s="383"/>
      <c r="D85" s="42" t="s">
        <v>57</v>
      </c>
      <c r="E85" s="99">
        <v>7069.03</v>
      </c>
      <c r="F85" s="100">
        <v>5000</v>
      </c>
      <c r="G85" s="100">
        <v>7453.44</v>
      </c>
      <c r="H85" s="112">
        <f t="shared" si="2"/>
        <v>105.43794551727747</v>
      </c>
      <c r="I85" s="112">
        <f t="shared" si="3"/>
        <v>149.06880000000001</v>
      </c>
    </row>
    <row r="86" spans="1:10" s="55" customFormat="1" x14ac:dyDescent="0.25">
      <c r="A86" s="35">
        <v>32</v>
      </c>
      <c r="B86" s="36"/>
      <c r="C86" s="37"/>
      <c r="D86" s="30" t="s">
        <v>36</v>
      </c>
      <c r="E86" s="99">
        <v>7069.03</v>
      </c>
      <c r="F86" s="100">
        <v>5000</v>
      </c>
      <c r="G86" s="118">
        <v>7453.44</v>
      </c>
      <c r="H86" s="304">
        <f t="shared" si="2"/>
        <v>105.43794551727747</v>
      </c>
      <c r="I86" s="304">
        <f t="shared" si="3"/>
        <v>149.06880000000001</v>
      </c>
    </row>
    <row r="87" spans="1:10" x14ac:dyDescent="0.25">
      <c r="A87" s="35">
        <v>3211</v>
      </c>
      <c r="B87" s="36"/>
      <c r="C87" s="37"/>
      <c r="D87" s="131" t="s">
        <v>141</v>
      </c>
      <c r="E87" s="129">
        <v>3840</v>
      </c>
      <c r="F87" s="127">
        <v>4500</v>
      </c>
      <c r="G87" s="127">
        <v>3460</v>
      </c>
      <c r="H87" s="133">
        <f t="shared" si="2"/>
        <v>90.104166666666657</v>
      </c>
      <c r="I87" s="133">
        <f t="shared" si="3"/>
        <v>76.888888888888886</v>
      </c>
    </row>
    <row r="88" spans="1:10" x14ac:dyDescent="0.25">
      <c r="A88" s="35">
        <v>3225</v>
      </c>
      <c r="B88" s="36"/>
      <c r="C88" s="37"/>
      <c r="D88" s="131" t="s">
        <v>194</v>
      </c>
      <c r="E88" s="129">
        <v>2554.9699999999998</v>
      </c>
      <c r="F88" s="127">
        <v>0</v>
      </c>
      <c r="G88" s="127">
        <v>2476.4699999999998</v>
      </c>
      <c r="H88" s="133">
        <f t="shared" si="2"/>
        <v>96.927556879337146</v>
      </c>
      <c r="I88" s="133" t="str">
        <f t="shared" si="3"/>
        <v>0</v>
      </c>
    </row>
    <row r="89" spans="1:10" x14ac:dyDescent="0.25">
      <c r="A89" s="35">
        <v>3232</v>
      </c>
      <c r="B89" s="36"/>
      <c r="C89" s="37"/>
      <c r="D89" s="126" t="s">
        <v>152</v>
      </c>
      <c r="E89" s="129">
        <v>0</v>
      </c>
      <c r="F89" s="127">
        <v>0</v>
      </c>
      <c r="G89" s="127">
        <v>500</v>
      </c>
      <c r="H89" s="133" t="str">
        <f t="shared" si="2"/>
        <v>0</v>
      </c>
      <c r="I89" s="133" t="str">
        <f t="shared" si="3"/>
        <v>0</v>
      </c>
    </row>
    <row r="90" spans="1:10" x14ac:dyDescent="0.25">
      <c r="A90" s="35">
        <v>3293</v>
      </c>
      <c r="B90" s="36"/>
      <c r="C90" s="37"/>
      <c r="D90" s="131" t="s">
        <v>162</v>
      </c>
      <c r="E90" s="129">
        <v>0</v>
      </c>
      <c r="F90" s="127">
        <v>500</v>
      </c>
      <c r="G90" s="127">
        <v>0</v>
      </c>
      <c r="H90" s="133" t="str">
        <f t="shared" si="2"/>
        <v>0</v>
      </c>
      <c r="I90" s="133">
        <f t="shared" si="3"/>
        <v>0</v>
      </c>
    </row>
    <row r="91" spans="1:10" x14ac:dyDescent="0.25">
      <c r="A91" s="35">
        <v>3299</v>
      </c>
      <c r="B91" s="36"/>
      <c r="C91" s="37"/>
      <c r="D91" s="126" t="s">
        <v>166</v>
      </c>
      <c r="E91" s="129">
        <v>674.06</v>
      </c>
      <c r="F91" s="127">
        <v>0</v>
      </c>
      <c r="G91" s="127">
        <v>1016.97</v>
      </c>
      <c r="H91" s="133">
        <f t="shared" si="2"/>
        <v>150.87232590570574</v>
      </c>
      <c r="I91" s="133" t="str">
        <f t="shared" si="3"/>
        <v>0</v>
      </c>
    </row>
    <row r="92" spans="1:10" ht="25.5" x14ac:dyDescent="0.25">
      <c r="A92" s="343" t="s">
        <v>193</v>
      </c>
      <c r="B92" s="344"/>
      <c r="C92" s="345"/>
      <c r="D92" s="346" t="s">
        <v>267</v>
      </c>
      <c r="E92" s="129">
        <v>0</v>
      </c>
      <c r="F92" s="127">
        <v>500</v>
      </c>
      <c r="G92" s="127">
        <v>340</v>
      </c>
      <c r="H92" s="133" t="str">
        <f t="shared" si="2"/>
        <v>0</v>
      </c>
      <c r="I92" s="133">
        <f t="shared" si="3"/>
        <v>68</v>
      </c>
    </row>
    <row r="93" spans="1:10" x14ac:dyDescent="0.25">
      <c r="A93" s="339">
        <v>32</v>
      </c>
      <c r="B93" s="340"/>
      <c r="C93" s="341"/>
      <c r="D93" s="347" t="s">
        <v>36</v>
      </c>
      <c r="E93" s="129">
        <v>0</v>
      </c>
      <c r="F93" s="127">
        <v>500</v>
      </c>
      <c r="G93" s="127">
        <v>340</v>
      </c>
      <c r="H93" s="133" t="str">
        <f t="shared" si="2"/>
        <v>0</v>
      </c>
      <c r="I93" s="133">
        <f t="shared" si="3"/>
        <v>68</v>
      </c>
    </row>
    <row r="94" spans="1:10" x14ac:dyDescent="0.25">
      <c r="A94" s="339">
        <v>3225</v>
      </c>
      <c r="B94" s="340"/>
      <c r="C94" s="341"/>
      <c r="D94" s="342" t="s">
        <v>268</v>
      </c>
      <c r="E94" s="129">
        <v>0</v>
      </c>
      <c r="F94" s="127">
        <v>500</v>
      </c>
      <c r="G94" s="127">
        <v>340</v>
      </c>
      <c r="H94" s="133" t="str">
        <f t="shared" si="2"/>
        <v>0</v>
      </c>
      <c r="I94" s="133">
        <v>68</v>
      </c>
    </row>
    <row r="95" spans="1:10" s="47" customFormat="1" x14ac:dyDescent="0.25">
      <c r="A95" s="393" t="s">
        <v>72</v>
      </c>
      <c r="B95" s="394"/>
      <c r="C95" s="395"/>
      <c r="D95" s="44" t="s">
        <v>73</v>
      </c>
      <c r="E95" s="247">
        <v>127522.48</v>
      </c>
      <c r="F95" s="248">
        <v>160800</v>
      </c>
      <c r="G95" s="248">
        <v>179983.93</v>
      </c>
      <c r="H95" s="303">
        <f t="shared" si="2"/>
        <v>141.13898192695123</v>
      </c>
      <c r="I95" s="303">
        <f t="shared" si="3"/>
        <v>111.93030472636816</v>
      </c>
    </row>
    <row r="96" spans="1:10" x14ac:dyDescent="0.25">
      <c r="A96" s="381" t="s">
        <v>188</v>
      </c>
      <c r="B96" s="382"/>
      <c r="C96" s="383"/>
      <c r="D96" s="42" t="s">
        <v>14</v>
      </c>
      <c r="E96" s="99">
        <v>99084.75</v>
      </c>
      <c r="F96" s="100">
        <v>125800</v>
      </c>
      <c r="G96" s="100">
        <v>148887.59</v>
      </c>
      <c r="H96" s="112">
        <f t="shared" si="2"/>
        <v>150.26287092615161</v>
      </c>
      <c r="I96" s="112">
        <f t="shared" si="3"/>
        <v>118.35261526232115</v>
      </c>
    </row>
    <row r="97" spans="1:10" x14ac:dyDescent="0.25">
      <c r="A97" s="375">
        <v>31</v>
      </c>
      <c r="B97" s="376"/>
      <c r="C97" s="377"/>
      <c r="D97" s="30" t="s">
        <v>18</v>
      </c>
      <c r="E97" s="99">
        <v>97264.45</v>
      </c>
      <c r="F97" s="100">
        <v>123500</v>
      </c>
      <c r="G97" s="100">
        <v>146211.93</v>
      </c>
      <c r="H97" s="112">
        <f t="shared" si="2"/>
        <v>150.32412150585338</v>
      </c>
      <c r="I97" s="112">
        <f t="shared" si="3"/>
        <v>118.39022672064776</v>
      </c>
    </row>
    <row r="98" spans="1:10" x14ac:dyDescent="0.25">
      <c r="A98" s="35">
        <v>3111</v>
      </c>
      <c r="B98" s="36"/>
      <c r="C98" s="37"/>
      <c r="D98" s="128" t="s">
        <v>18</v>
      </c>
      <c r="E98" s="129">
        <v>79001.84</v>
      </c>
      <c r="F98" s="127">
        <v>102000</v>
      </c>
      <c r="G98" s="127">
        <v>119605.97</v>
      </c>
      <c r="H98" s="133">
        <f t="shared" si="2"/>
        <v>151.39643582984903</v>
      </c>
      <c r="I98" s="133">
        <f t="shared" si="3"/>
        <v>117.26075490196079</v>
      </c>
    </row>
    <row r="99" spans="1:10" x14ac:dyDescent="0.25">
      <c r="A99" s="35">
        <v>3121</v>
      </c>
      <c r="B99" s="36"/>
      <c r="C99" s="37"/>
      <c r="D99" s="128" t="s">
        <v>139</v>
      </c>
      <c r="E99" s="129">
        <v>5778.17</v>
      </c>
      <c r="F99" s="127">
        <v>4800</v>
      </c>
      <c r="G99" s="127">
        <v>6567.38</v>
      </c>
      <c r="H99" s="133">
        <f t="shared" si="2"/>
        <v>113.65847664572001</v>
      </c>
      <c r="I99" s="133">
        <f t="shared" si="3"/>
        <v>136.82041666666666</v>
      </c>
    </row>
    <row r="100" spans="1:10" x14ac:dyDescent="0.25">
      <c r="A100" s="35">
        <v>3132</v>
      </c>
      <c r="B100" s="36"/>
      <c r="C100" s="37"/>
      <c r="D100" s="128" t="s">
        <v>140</v>
      </c>
      <c r="E100" s="129">
        <v>12484.44</v>
      </c>
      <c r="F100" s="127">
        <v>16700</v>
      </c>
      <c r="G100" s="127">
        <v>20038.580000000002</v>
      </c>
      <c r="H100" s="133">
        <f t="shared" si="2"/>
        <v>160.50844090724135</v>
      </c>
      <c r="I100" s="133">
        <f t="shared" si="3"/>
        <v>119.99149700598804</v>
      </c>
    </row>
    <row r="101" spans="1:10" x14ac:dyDescent="0.25">
      <c r="A101" s="375">
        <v>32</v>
      </c>
      <c r="B101" s="376"/>
      <c r="C101" s="377"/>
      <c r="D101" s="30" t="s">
        <v>36</v>
      </c>
      <c r="E101" s="99">
        <v>1820.3</v>
      </c>
      <c r="F101" s="100">
        <v>2300</v>
      </c>
      <c r="G101" s="100">
        <v>2675.66</v>
      </c>
      <c r="H101" s="112">
        <f t="shared" si="2"/>
        <v>146.99005658407955</v>
      </c>
      <c r="I101" s="112">
        <f t="shared" si="3"/>
        <v>116.33304347826086</v>
      </c>
    </row>
    <row r="102" spans="1:10" ht="25.5" x14ac:dyDescent="0.25">
      <c r="A102" s="35">
        <v>3212</v>
      </c>
      <c r="B102" s="36"/>
      <c r="C102" s="37"/>
      <c r="D102" s="126" t="s">
        <v>142</v>
      </c>
      <c r="E102" s="129">
        <v>1820.3</v>
      </c>
      <c r="F102" s="127">
        <v>2300</v>
      </c>
      <c r="G102" s="127">
        <v>2675.66</v>
      </c>
      <c r="H102" s="133">
        <f t="shared" si="2"/>
        <v>146.99005658407955</v>
      </c>
      <c r="I102" s="133">
        <f t="shared" si="3"/>
        <v>116.33304347826086</v>
      </c>
    </row>
    <row r="103" spans="1:10" s="43" customFormat="1" x14ac:dyDescent="0.25">
      <c r="A103" s="381" t="s">
        <v>190</v>
      </c>
      <c r="B103" s="382"/>
      <c r="C103" s="383"/>
      <c r="D103" s="42" t="s">
        <v>53</v>
      </c>
      <c r="E103" s="254">
        <v>28437.71</v>
      </c>
      <c r="F103" s="118">
        <v>35000</v>
      </c>
      <c r="G103" s="118">
        <v>31096.34</v>
      </c>
      <c r="H103" s="304">
        <f t="shared" si="2"/>
        <v>109.34895953295818</v>
      </c>
      <c r="I103" s="304">
        <f t="shared" si="3"/>
        <v>88.846685714285712</v>
      </c>
    </row>
    <row r="104" spans="1:10" s="43" customFormat="1" x14ac:dyDescent="0.25">
      <c r="A104" s="375">
        <v>31</v>
      </c>
      <c r="B104" s="376"/>
      <c r="C104" s="377"/>
      <c r="D104" s="30" t="s">
        <v>18</v>
      </c>
      <c r="E104" s="254">
        <v>28437.71</v>
      </c>
      <c r="F104" s="118">
        <v>35000</v>
      </c>
      <c r="G104" s="118">
        <v>31096.34</v>
      </c>
      <c r="H104" s="304">
        <f t="shared" si="2"/>
        <v>109.34895953295818</v>
      </c>
      <c r="I104" s="304">
        <f t="shared" si="3"/>
        <v>88.846685714285712</v>
      </c>
    </row>
    <row r="105" spans="1:10" s="43" customFormat="1" x14ac:dyDescent="0.25">
      <c r="A105" s="35">
        <v>3111</v>
      </c>
      <c r="B105" s="36"/>
      <c r="C105" s="37"/>
      <c r="D105" s="128" t="s">
        <v>18</v>
      </c>
      <c r="E105" s="129">
        <v>24607.5</v>
      </c>
      <c r="F105" s="127">
        <v>30000</v>
      </c>
      <c r="G105" s="127">
        <v>27195.48</v>
      </c>
      <c r="H105" s="133">
        <f t="shared" si="2"/>
        <v>110.51703748857055</v>
      </c>
      <c r="I105" s="133">
        <f t="shared" si="3"/>
        <v>90.651600000000002</v>
      </c>
    </row>
    <row r="106" spans="1:10" s="43" customFormat="1" x14ac:dyDescent="0.25">
      <c r="A106" s="35">
        <v>3132</v>
      </c>
      <c r="B106" s="36"/>
      <c r="C106" s="37"/>
      <c r="D106" s="128" t="s">
        <v>140</v>
      </c>
      <c r="E106" s="129">
        <v>3830.21</v>
      </c>
      <c r="F106" s="127">
        <v>5000</v>
      </c>
      <c r="G106" s="127">
        <v>3900.86</v>
      </c>
      <c r="H106" s="133">
        <f t="shared" si="2"/>
        <v>101.84454638257432</v>
      </c>
      <c r="I106" s="133">
        <f t="shared" si="3"/>
        <v>78.017200000000003</v>
      </c>
    </row>
    <row r="107" spans="1:10" ht="25.5" x14ac:dyDescent="0.25">
      <c r="A107" s="393" t="s">
        <v>74</v>
      </c>
      <c r="B107" s="394"/>
      <c r="C107" s="395"/>
      <c r="D107" s="44" t="s">
        <v>75</v>
      </c>
      <c r="E107" s="250">
        <v>166206.69</v>
      </c>
      <c r="F107" s="251">
        <v>154500</v>
      </c>
      <c r="G107" s="251">
        <v>170684.18</v>
      </c>
      <c r="H107" s="305">
        <f t="shared" si="2"/>
        <v>102.69392886652156</v>
      </c>
      <c r="I107" s="305">
        <f t="shared" si="3"/>
        <v>110.47519741100322</v>
      </c>
    </row>
    <row r="108" spans="1:10" s="48" customFormat="1" ht="15" customHeight="1" x14ac:dyDescent="0.25">
      <c r="A108" s="381" t="s">
        <v>188</v>
      </c>
      <c r="B108" s="382"/>
      <c r="C108" s="383"/>
      <c r="D108" s="42" t="s">
        <v>14</v>
      </c>
      <c r="E108" s="254">
        <v>96673.31</v>
      </c>
      <c r="F108" s="118">
        <v>76500</v>
      </c>
      <c r="G108" s="118">
        <v>93212.97</v>
      </c>
      <c r="H108" s="304">
        <f t="shared" si="2"/>
        <v>96.420583923318645</v>
      </c>
      <c r="I108" s="304">
        <f t="shared" si="3"/>
        <v>121.84701960784314</v>
      </c>
    </row>
    <row r="109" spans="1:10" s="43" customFormat="1" ht="25.5" x14ac:dyDescent="0.25">
      <c r="A109" s="35">
        <v>37</v>
      </c>
      <c r="B109" s="36"/>
      <c r="C109" s="37"/>
      <c r="D109" s="30" t="s">
        <v>76</v>
      </c>
      <c r="E109" s="254">
        <v>96673.31</v>
      </c>
      <c r="F109" s="118">
        <v>76500</v>
      </c>
      <c r="G109" s="118">
        <v>93212.97</v>
      </c>
      <c r="H109" s="304">
        <f t="shared" si="2"/>
        <v>96.420583923318645</v>
      </c>
      <c r="I109" s="304">
        <f t="shared" si="3"/>
        <v>121.84701960784314</v>
      </c>
    </row>
    <row r="110" spans="1:10" s="43" customFormat="1" ht="25.5" x14ac:dyDescent="0.25">
      <c r="A110" s="35">
        <v>3722</v>
      </c>
      <c r="B110" s="36"/>
      <c r="C110" s="37"/>
      <c r="D110" s="128" t="s">
        <v>169</v>
      </c>
      <c r="E110" s="129">
        <v>96673.31</v>
      </c>
      <c r="F110" s="127">
        <v>76500</v>
      </c>
      <c r="G110" s="127">
        <v>93212.97</v>
      </c>
      <c r="H110" s="133">
        <f t="shared" si="2"/>
        <v>96.420583923318645</v>
      </c>
      <c r="I110" s="133">
        <f t="shared" si="3"/>
        <v>121.84701960784314</v>
      </c>
      <c r="J110" s="266"/>
    </row>
    <row r="111" spans="1:10" x14ac:dyDescent="0.25">
      <c r="A111" s="381" t="s">
        <v>186</v>
      </c>
      <c r="B111" s="382"/>
      <c r="C111" s="383"/>
      <c r="D111" s="30" t="s">
        <v>54</v>
      </c>
      <c r="E111" s="99">
        <v>69533.38</v>
      </c>
      <c r="F111" s="100">
        <v>78000</v>
      </c>
      <c r="G111" s="100">
        <v>77471.210000000006</v>
      </c>
      <c r="H111" s="112">
        <f t="shared" si="2"/>
        <v>111.41585523384596</v>
      </c>
      <c r="I111" s="112">
        <f t="shared" si="3"/>
        <v>99.322064102564113</v>
      </c>
    </row>
    <row r="112" spans="1:10" s="43" customFormat="1" ht="25.5" x14ac:dyDescent="0.25">
      <c r="A112" s="35">
        <v>37</v>
      </c>
      <c r="B112" s="36"/>
      <c r="C112" s="37"/>
      <c r="D112" s="30" t="s">
        <v>76</v>
      </c>
      <c r="E112" s="254">
        <v>14299.42</v>
      </c>
      <c r="F112" s="118"/>
      <c r="G112" s="118"/>
      <c r="H112" s="304">
        <f t="shared" si="2"/>
        <v>0</v>
      </c>
      <c r="I112" s="304" t="str">
        <f t="shared" si="3"/>
        <v>0</v>
      </c>
    </row>
    <row r="113" spans="1:9" s="43" customFormat="1" ht="25.5" x14ac:dyDescent="0.25">
      <c r="A113" s="35">
        <v>3722</v>
      </c>
      <c r="B113" s="36"/>
      <c r="C113" s="37"/>
      <c r="D113" s="128" t="s">
        <v>169</v>
      </c>
      <c r="E113" s="263">
        <v>14299.42</v>
      </c>
      <c r="F113" s="177">
        <v>18000</v>
      </c>
      <c r="G113" s="177">
        <v>20568.21</v>
      </c>
      <c r="H113" s="306">
        <f t="shared" si="2"/>
        <v>143.83947041208665</v>
      </c>
      <c r="I113" s="306">
        <f t="shared" si="3"/>
        <v>114.26783333333333</v>
      </c>
    </row>
    <row r="114" spans="1:9" ht="25.5" x14ac:dyDescent="0.25">
      <c r="A114" s="35">
        <v>42</v>
      </c>
      <c r="B114" s="36"/>
      <c r="C114" s="37"/>
      <c r="D114" s="30" t="s">
        <v>71</v>
      </c>
      <c r="E114" s="254">
        <v>55233.96</v>
      </c>
      <c r="F114" s="118">
        <v>60000</v>
      </c>
      <c r="G114" s="118">
        <v>56903</v>
      </c>
      <c r="H114" s="304">
        <f t="shared" si="2"/>
        <v>103.02176414655042</v>
      </c>
      <c r="I114" s="304">
        <f t="shared" si="3"/>
        <v>94.838333333333338</v>
      </c>
    </row>
    <row r="115" spans="1:9" x14ac:dyDescent="0.25">
      <c r="A115" s="35">
        <v>4241</v>
      </c>
      <c r="B115" s="36"/>
      <c r="C115" s="37"/>
      <c r="D115" s="30" t="s">
        <v>177</v>
      </c>
      <c r="E115" s="129">
        <v>55233.96</v>
      </c>
      <c r="F115" s="118">
        <v>60000</v>
      </c>
      <c r="G115" s="118">
        <v>56903</v>
      </c>
      <c r="H115" s="304">
        <f t="shared" si="2"/>
        <v>103.02176414655042</v>
      </c>
      <c r="I115" s="304">
        <f t="shared" si="3"/>
        <v>94.838333333333338</v>
      </c>
    </row>
    <row r="116" spans="1:9" s="43" customFormat="1" x14ac:dyDescent="0.25">
      <c r="A116" s="393" t="s">
        <v>77</v>
      </c>
      <c r="B116" s="394"/>
      <c r="C116" s="395"/>
      <c r="D116" s="44" t="s">
        <v>78</v>
      </c>
      <c r="E116" s="250">
        <v>172660.53</v>
      </c>
      <c r="F116" s="251">
        <v>273800</v>
      </c>
      <c r="G116" s="251">
        <v>219707.23</v>
      </c>
      <c r="H116" s="305">
        <f t="shared" si="2"/>
        <v>127.24809196404065</v>
      </c>
      <c r="I116" s="305">
        <f t="shared" si="3"/>
        <v>80.243692476260037</v>
      </c>
    </row>
    <row r="117" spans="1:9" x14ac:dyDescent="0.25">
      <c r="A117" s="381" t="s">
        <v>188</v>
      </c>
      <c r="B117" s="382"/>
      <c r="C117" s="383"/>
      <c r="D117" s="42" t="s">
        <v>14</v>
      </c>
      <c r="E117" s="99">
        <v>17762.52</v>
      </c>
      <c r="F117" s="100">
        <v>36500</v>
      </c>
      <c r="G117" s="100">
        <v>14688.44</v>
      </c>
      <c r="H117" s="112">
        <f t="shared" si="2"/>
        <v>82.693446650587859</v>
      </c>
      <c r="I117" s="112">
        <f t="shared" si="3"/>
        <v>40.242301369863014</v>
      </c>
    </row>
    <row r="118" spans="1:9" s="43" customFormat="1" x14ac:dyDescent="0.25">
      <c r="A118" s="375">
        <v>32</v>
      </c>
      <c r="B118" s="376"/>
      <c r="C118" s="377"/>
      <c r="D118" s="30" t="s">
        <v>36</v>
      </c>
      <c r="E118" s="254">
        <v>17762.52</v>
      </c>
      <c r="F118" s="118">
        <v>33800</v>
      </c>
      <c r="G118" s="118">
        <v>8974.81</v>
      </c>
      <c r="H118" s="304">
        <f t="shared" si="2"/>
        <v>50.526670765184214</v>
      </c>
      <c r="I118" s="304">
        <f t="shared" si="3"/>
        <v>26.552692307692304</v>
      </c>
    </row>
    <row r="119" spans="1:9" s="43" customFormat="1" x14ac:dyDescent="0.25">
      <c r="A119" s="35">
        <v>3221</v>
      </c>
      <c r="B119" s="36"/>
      <c r="C119" s="37"/>
      <c r="D119" s="131" t="s">
        <v>147</v>
      </c>
      <c r="E119" s="129">
        <v>0</v>
      </c>
      <c r="F119" s="127">
        <v>0</v>
      </c>
      <c r="G119" s="127">
        <v>2100.88</v>
      </c>
      <c r="H119" s="133" t="str">
        <f t="shared" si="2"/>
        <v>0</v>
      </c>
      <c r="I119" s="133" t="str">
        <f t="shared" si="3"/>
        <v>0</v>
      </c>
    </row>
    <row r="120" spans="1:9" s="43" customFormat="1" x14ac:dyDescent="0.25">
      <c r="A120" s="35">
        <v>3222</v>
      </c>
      <c r="B120" s="36"/>
      <c r="C120" s="37"/>
      <c r="D120" s="131" t="s">
        <v>145</v>
      </c>
      <c r="E120" s="129">
        <v>17762.52</v>
      </c>
      <c r="F120" s="127">
        <v>33200</v>
      </c>
      <c r="G120" s="127">
        <v>4812.93</v>
      </c>
      <c r="H120" s="133">
        <f t="shared" si="2"/>
        <v>27.095986380310904</v>
      </c>
      <c r="I120" s="133">
        <f t="shared" si="3"/>
        <v>14.496777108433736</v>
      </c>
    </row>
    <row r="121" spans="1:9" s="43" customFormat="1" x14ac:dyDescent="0.25">
      <c r="A121" s="35">
        <v>3225</v>
      </c>
      <c r="B121" s="36"/>
      <c r="C121" s="37"/>
      <c r="D121" s="131" t="s">
        <v>149</v>
      </c>
      <c r="E121" s="129">
        <v>0</v>
      </c>
      <c r="F121" s="127">
        <v>600</v>
      </c>
      <c r="G121" s="127">
        <v>2061</v>
      </c>
      <c r="H121" s="133" t="str">
        <f t="shared" si="2"/>
        <v>0</v>
      </c>
      <c r="I121" s="133">
        <f t="shared" si="3"/>
        <v>343.5</v>
      </c>
    </row>
    <row r="122" spans="1:9" s="43" customFormat="1" ht="25.5" x14ac:dyDescent="0.25">
      <c r="A122" s="35">
        <v>42</v>
      </c>
      <c r="B122" s="36"/>
      <c r="C122" s="37"/>
      <c r="D122" s="30" t="s">
        <v>71</v>
      </c>
      <c r="E122" s="129">
        <v>0</v>
      </c>
      <c r="F122" s="127">
        <v>2700</v>
      </c>
      <c r="G122" s="127">
        <v>5713.63</v>
      </c>
      <c r="H122" s="133">
        <v>0</v>
      </c>
      <c r="I122" s="133">
        <f t="shared" si="3"/>
        <v>211.61592592592595</v>
      </c>
    </row>
    <row r="123" spans="1:9" s="43" customFormat="1" x14ac:dyDescent="0.25">
      <c r="A123" s="321">
        <v>4227</v>
      </c>
      <c r="B123" s="322"/>
      <c r="C123" s="323"/>
      <c r="D123" s="267" t="s">
        <v>176</v>
      </c>
      <c r="E123" s="129">
        <v>0</v>
      </c>
      <c r="F123" s="127">
        <v>2700</v>
      </c>
      <c r="G123" s="127">
        <v>5713.63</v>
      </c>
      <c r="H123" s="133" t="str">
        <f>IFERROR((G123/E123)*100,"0")</f>
        <v>0</v>
      </c>
      <c r="I123" s="133">
        <f t="shared" si="3"/>
        <v>211.61592592592595</v>
      </c>
    </row>
    <row r="124" spans="1:9" x14ac:dyDescent="0.25">
      <c r="A124" s="381" t="s">
        <v>191</v>
      </c>
      <c r="B124" s="382"/>
      <c r="C124" s="383"/>
      <c r="D124" s="42" t="s">
        <v>40</v>
      </c>
      <c r="E124" s="99">
        <v>2729.54</v>
      </c>
      <c r="F124" s="100">
        <v>8500</v>
      </c>
      <c r="G124" s="100">
        <v>0</v>
      </c>
      <c r="H124" s="112">
        <f t="shared" ref="H124:H187" si="4">IFERROR((G124/E124)*100,"0")</f>
        <v>0</v>
      </c>
      <c r="I124" s="112">
        <f t="shared" si="3"/>
        <v>0</v>
      </c>
    </row>
    <row r="125" spans="1:9" x14ac:dyDescent="0.25">
      <c r="A125" s="375">
        <v>32</v>
      </c>
      <c r="B125" s="376"/>
      <c r="C125" s="377"/>
      <c r="D125" s="30" t="s">
        <v>36</v>
      </c>
      <c r="E125" s="99">
        <v>2729.54</v>
      </c>
      <c r="F125" s="100">
        <v>8500</v>
      </c>
      <c r="G125" s="100">
        <v>0</v>
      </c>
      <c r="H125" s="112">
        <f t="shared" si="4"/>
        <v>0</v>
      </c>
      <c r="I125" s="112">
        <f t="shared" si="3"/>
        <v>0</v>
      </c>
    </row>
    <row r="126" spans="1:9" s="43" customFormat="1" x14ac:dyDescent="0.25">
      <c r="A126" s="375">
        <v>3222</v>
      </c>
      <c r="B126" s="376"/>
      <c r="C126" s="377"/>
      <c r="D126" s="131" t="s">
        <v>145</v>
      </c>
      <c r="E126" s="249">
        <v>2729.54</v>
      </c>
      <c r="F126" s="178">
        <v>8500</v>
      </c>
      <c r="G126" s="178">
        <v>0</v>
      </c>
      <c r="H126" s="307">
        <f t="shared" si="4"/>
        <v>0</v>
      </c>
      <c r="I126" s="307">
        <f t="shared" si="3"/>
        <v>0</v>
      </c>
    </row>
    <row r="127" spans="1:9" x14ac:dyDescent="0.25">
      <c r="A127" s="381" t="s">
        <v>190</v>
      </c>
      <c r="B127" s="382"/>
      <c r="C127" s="383"/>
      <c r="D127" s="42" t="s">
        <v>53</v>
      </c>
      <c r="E127" s="99">
        <v>0</v>
      </c>
      <c r="F127" s="100">
        <v>30000</v>
      </c>
      <c r="G127" s="100">
        <v>0</v>
      </c>
      <c r="H127" s="112" t="str">
        <f t="shared" si="4"/>
        <v>0</v>
      </c>
      <c r="I127" s="112">
        <f t="shared" si="3"/>
        <v>0</v>
      </c>
    </row>
    <row r="128" spans="1:9" s="47" customFormat="1" x14ac:dyDescent="0.25">
      <c r="A128" s="375">
        <v>32</v>
      </c>
      <c r="B128" s="376"/>
      <c r="C128" s="377"/>
      <c r="D128" s="30" t="s">
        <v>36</v>
      </c>
      <c r="E128" s="254">
        <v>0</v>
      </c>
      <c r="F128" s="118">
        <v>30000</v>
      </c>
      <c r="G128" s="118">
        <v>0</v>
      </c>
      <c r="H128" s="304" t="str">
        <f t="shared" si="4"/>
        <v>0</v>
      </c>
      <c r="I128" s="304">
        <f t="shared" si="3"/>
        <v>0</v>
      </c>
    </row>
    <row r="129" spans="1:9" x14ac:dyDescent="0.25">
      <c r="A129" s="375">
        <v>3222</v>
      </c>
      <c r="B129" s="376"/>
      <c r="C129" s="377"/>
      <c r="D129" s="131" t="s">
        <v>145</v>
      </c>
      <c r="E129" s="99">
        <v>0</v>
      </c>
      <c r="F129" s="100">
        <v>22000</v>
      </c>
      <c r="G129" s="100">
        <v>0</v>
      </c>
      <c r="H129" s="112" t="str">
        <f t="shared" si="4"/>
        <v>0</v>
      </c>
      <c r="I129" s="112">
        <f t="shared" si="3"/>
        <v>0</v>
      </c>
    </row>
    <row r="130" spans="1:9" x14ac:dyDescent="0.25">
      <c r="A130" s="35">
        <v>3225</v>
      </c>
      <c r="B130" s="36"/>
      <c r="C130" s="37"/>
      <c r="D130" s="131" t="s">
        <v>149</v>
      </c>
      <c r="E130" s="99">
        <v>0</v>
      </c>
      <c r="F130" s="100">
        <v>8000</v>
      </c>
      <c r="G130" s="100">
        <v>0</v>
      </c>
      <c r="H130" s="112" t="str">
        <f t="shared" si="4"/>
        <v>0</v>
      </c>
      <c r="I130" s="112">
        <f t="shared" si="3"/>
        <v>0</v>
      </c>
    </row>
    <row r="131" spans="1:9" s="43" customFormat="1" x14ac:dyDescent="0.25">
      <c r="A131" s="381" t="s">
        <v>186</v>
      </c>
      <c r="B131" s="382"/>
      <c r="C131" s="383"/>
      <c r="D131" s="30" t="s">
        <v>54</v>
      </c>
      <c r="E131" s="254">
        <v>144741.69</v>
      </c>
      <c r="F131" s="118">
        <v>198800</v>
      </c>
      <c r="G131" s="118">
        <v>205018.79</v>
      </c>
      <c r="H131" s="304">
        <f t="shared" si="4"/>
        <v>141.64460149663859</v>
      </c>
      <c r="I131" s="304">
        <f t="shared" si="3"/>
        <v>103.12816398390343</v>
      </c>
    </row>
    <row r="132" spans="1:9" x14ac:dyDescent="0.25">
      <c r="A132" s="375">
        <v>32</v>
      </c>
      <c r="B132" s="376"/>
      <c r="C132" s="377"/>
      <c r="D132" s="30" t="s">
        <v>36</v>
      </c>
      <c r="E132" s="99">
        <v>144741.69</v>
      </c>
      <c r="F132" s="223">
        <v>198800</v>
      </c>
      <c r="G132" s="100">
        <v>205018.79</v>
      </c>
      <c r="H132" s="112">
        <f t="shared" si="4"/>
        <v>141.64460149663859</v>
      </c>
      <c r="I132" s="112">
        <f t="shared" si="3"/>
        <v>103.12816398390343</v>
      </c>
    </row>
    <row r="133" spans="1:9" s="46" customFormat="1" x14ac:dyDescent="0.25">
      <c r="A133" s="375">
        <v>3222</v>
      </c>
      <c r="B133" s="376"/>
      <c r="C133" s="377"/>
      <c r="D133" s="131" t="s">
        <v>145</v>
      </c>
      <c r="E133" s="129">
        <v>144741.69</v>
      </c>
      <c r="F133" s="127">
        <v>198800</v>
      </c>
      <c r="G133" s="127">
        <v>205018.79</v>
      </c>
      <c r="H133" s="133">
        <f t="shared" si="4"/>
        <v>141.64460149663859</v>
      </c>
      <c r="I133" s="133">
        <f t="shared" si="3"/>
        <v>103.12816398390343</v>
      </c>
    </row>
    <row r="134" spans="1:9" x14ac:dyDescent="0.25">
      <c r="A134" s="381" t="s">
        <v>192</v>
      </c>
      <c r="B134" s="382"/>
      <c r="C134" s="383"/>
      <c r="D134" s="42" t="s">
        <v>57</v>
      </c>
      <c r="E134" s="99">
        <v>7426.78</v>
      </c>
      <c r="F134" s="100">
        <v>0</v>
      </c>
      <c r="G134" s="100">
        <v>0</v>
      </c>
      <c r="H134" s="112">
        <f t="shared" si="4"/>
        <v>0</v>
      </c>
      <c r="I134" s="112" t="str">
        <f t="shared" si="3"/>
        <v>0</v>
      </c>
    </row>
    <row r="135" spans="1:9" s="43" customFormat="1" x14ac:dyDescent="0.25">
      <c r="A135" s="375">
        <v>32</v>
      </c>
      <c r="B135" s="376"/>
      <c r="C135" s="377"/>
      <c r="D135" s="30" t="s">
        <v>36</v>
      </c>
      <c r="E135" s="254">
        <v>7426.78</v>
      </c>
      <c r="F135" s="118">
        <v>0</v>
      </c>
      <c r="G135" s="118">
        <v>0</v>
      </c>
      <c r="H135" s="304">
        <f t="shared" si="4"/>
        <v>0</v>
      </c>
      <c r="I135" s="304" t="str">
        <f t="shared" si="3"/>
        <v>0</v>
      </c>
    </row>
    <row r="136" spans="1:9" x14ac:dyDescent="0.25">
      <c r="A136" s="375">
        <v>3222</v>
      </c>
      <c r="B136" s="376"/>
      <c r="C136" s="377"/>
      <c r="D136" s="30" t="s">
        <v>36</v>
      </c>
      <c r="E136" s="129">
        <v>7426.78</v>
      </c>
      <c r="F136" s="127">
        <v>0</v>
      </c>
      <c r="G136" s="127">
        <v>0</v>
      </c>
      <c r="H136" s="133">
        <f t="shared" si="4"/>
        <v>0</v>
      </c>
      <c r="I136" s="133" t="str">
        <f t="shared" si="3"/>
        <v>0</v>
      </c>
    </row>
    <row r="137" spans="1:9" ht="25.5" x14ac:dyDescent="0.25">
      <c r="A137" s="393" t="s">
        <v>79</v>
      </c>
      <c r="B137" s="394"/>
      <c r="C137" s="395"/>
      <c r="D137" s="44" t="s">
        <v>80</v>
      </c>
      <c r="E137" s="250">
        <v>42058.75</v>
      </c>
      <c r="F137" s="251">
        <v>8400</v>
      </c>
      <c r="G137" s="251">
        <v>4415</v>
      </c>
      <c r="H137" s="305">
        <f t="shared" si="4"/>
        <v>10.497221148988023</v>
      </c>
      <c r="I137" s="305">
        <f t="shared" si="3"/>
        <v>52.55952380952381</v>
      </c>
    </row>
    <row r="138" spans="1:9" s="43" customFormat="1" x14ac:dyDescent="0.25">
      <c r="A138" s="381" t="s">
        <v>188</v>
      </c>
      <c r="B138" s="382"/>
      <c r="C138" s="383"/>
      <c r="D138" s="42" t="s">
        <v>14</v>
      </c>
      <c r="E138" s="254">
        <v>42058.75</v>
      </c>
      <c r="F138" s="118">
        <v>8400</v>
      </c>
      <c r="G138" s="118">
        <v>4415</v>
      </c>
      <c r="H138" s="304">
        <f t="shared" si="4"/>
        <v>10.497221148988023</v>
      </c>
      <c r="I138" s="304">
        <f t="shared" si="3"/>
        <v>52.55952380952381</v>
      </c>
    </row>
    <row r="139" spans="1:9" x14ac:dyDescent="0.25">
      <c r="A139" s="375">
        <v>32</v>
      </c>
      <c r="B139" s="376"/>
      <c r="C139" s="377"/>
      <c r="D139" s="30" t="s">
        <v>36</v>
      </c>
      <c r="E139" s="99">
        <v>42058.75</v>
      </c>
      <c r="F139" s="100">
        <v>8400</v>
      </c>
      <c r="G139" s="100">
        <v>4075</v>
      </c>
      <c r="H139" s="112">
        <f t="shared" si="4"/>
        <v>9.6888281273219015</v>
      </c>
      <c r="I139" s="112">
        <f t="shared" ref="I139:I202" si="5">IFERROR((G139/F139)*100,"0")</f>
        <v>48.511904761904759</v>
      </c>
    </row>
    <row r="140" spans="1:9" s="48" customFormat="1" x14ac:dyDescent="0.25">
      <c r="A140" s="375">
        <v>3231</v>
      </c>
      <c r="B140" s="376"/>
      <c r="C140" s="377"/>
      <c r="D140" s="126" t="s">
        <v>151</v>
      </c>
      <c r="E140" s="252">
        <v>39405</v>
      </c>
      <c r="F140" s="253">
        <v>5600</v>
      </c>
      <c r="G140" s="253">
        <v>1575</v>
      </c>
      <c r="H140" s="308">
        <f t="shared" si="4"/>
        <v>3.9969547011800532</v>
      </c>
      <c r="I140" s="308">
        <f t="shared" si="5"/>
        <v>28.125</v>
      </c>
    </row>
    <row r="141" spans="1:9" s="48" customFormat="1" x14ac:dyDescent="0.25">
      <c r="A141" s="35">
        <v>3299</v>
      </c>
      <c r="B141" s="36"/>
      <c r="C141" s="37"/>
      <c r="D141" s="126" t="s">
        <v>166</v>
      </c>
      <c r="E141" s="252">
        <v>2653.75</v>
      </c>
      <c r="F141" s="253">
        <v>2800</v>
      </c>
      <c r="G141" s="253">
        <v>2500</v>
      </c>
      <c r="H141" s="308">
        <f t="shared" si="4"/>
        <v>94.206311822892133</v>
      </c>
      <c r="I141" s="308">
        <f t="shared" si="5"/>
        <v>89.285714285714292</v>
      </c>
    </row>
    <row r="142" spans="1:9" s="48" customFormat="1" ht="25.5" x14ac:dyDescent="0.25">
      <c r="A142" s="35">
        <v>37</v>
      </c>
      <c r="B142" s="36"/>
      <c r="C142" s="37"/>
      <c r="D142" s="30" t="s">
        <v>76</v>
      </c>
      <c r="E142" s="254">
        <v>0</v>
      </c>
      <c r="F142" s="118">
        <v>0</v>
      </c>
      <c r="G142" s="118">
        <v>340</v>
      </c>
      <c r="H142" s="304" t="str">
        <f t="shared" si="4"/>
        <v>0</v>
      </c>
      <c r="I142" s="304" t="str">
        <f t="shared" si="5"/>
        <v>0</v>
      </c>
    </row>
    <row r="143" spans="1:9" s="48" customFormat="1" ht="25.5" x14ac:dyDescent="0.25">
      <c r="A143" s="35">
        <v>3721</v>
      </c>
      <c r="B143" s="36"/>
      <c r="C143" s="37"/>
      <c r="D143" s="128" t="s">
        <v>250</v>
      </c>
      <c r="E143" s="252">
        <v>0</v>
      </c>
      <c r="F143" s="253">
        <v>0</v>
      </c>
      <c r="G143" s="253">
        <v>340</v>
      </c>
      <c r="H143" s="308" t="str">
        <f t="shared" si="4"/>
        <v>0</v>
      </c>
      <c r="I143" s="308" t="str">
        <f t="shared" si="5"/>
        <v>0</v>
      </c>
    </row>
    <row r="144" spans="1:9" x14ac:dyDescent="0.25">
      <c r="A144" s="378" t="s">
        <v>81</v>
      </c>
      <c r="B144" s="379"/>
      <c r="C144" s="380"/>
      <c r="D144" s="45" t="s">
        <v>82</v>
      </c>
      <c r="E144" s="99">
        <v>0</v>
      </c>
      <c r="F144" s="100">
        <v>12700</v>
      </c>
      <c r="G144" s="100">
        <v>0</v>
      </c>
      <c r="H144" s="112" t="str">
        <f t="shared" si="4"/>
        <v>0</v>
      </c>
      <c r="I144" s="112">
        <f t="shared" si="5"/>
        <v>0</v>
      </c>
    </row>
    <row r="145" spans="1:10" s="43" customFormat="1" x14ac:dyDescent="0.25">
      <c r="A145" s="381" t="s">
        <v>188</v>
      </c>
      <c r="B145" s="382"/>
      <c r="C145" s="383"/>
      <c r="D145" s="42" t="s">
        <v>14</v>
      </c>
      <c r="E145" s="254">
        <v>0</v>
      </c>
      <c r="F145" s="118">
        <v>12700</v>
      </c>
      <c r="G145" s="118">
        <v>0</v>
      </c>
      <c r="H145" s="304" t="str">
        <f t="shared" si="4"/>
        <v>0</v>
      </c>
      <c r="I145" s="304">
        <f t="shared" si="5"/>
        <v>0</v>
      </c>
    </row>
    <row r="146" spans="1:10" x14ac:dyDescent="0.25">
      <c r="A146" s="375">
        <v>32</v>
      </c>
      <c r="B146" s="376"/>
      <c r="C146" s="377"/>
      <c r="D146" s="30" t="s">
        <v>36</v>
      </c>
      <c r="E146" s="99">
        <v>0</v>
      </c>
      <c r="F146" s="100">
        <v>12700</v>
      </c>
      <c r="G146" s="100">
        <v>0</v>
      </c>
      <c r="H146" s="112" t="str">
        <f t="shared" si="4"/>
        <v>0</v>
      </c>
      <c r="I146" s="112">
        <f t="shared" si="5"/>
        <v>0</v>
      </c>
    </row>
    <row r="147" spans="1:10" x14ac:dyDescent="0.25">
      <c r="A147" s="375">
        <v>3299</v>
      </c>
      <c r="B147" s="376"/>
      <c r="C147" s="377"/>
      <c r="D147" s="262" t="s">
        <v>166</v>
      </c>
      <c r="E147" s="99">
        <v>0</v>
      </c>
      <c r="F147" s="100">
        <v>12700</v>
      </c>
      <c r="G147" s="100">
        <v>0</v>
      </c>
      <c r="H147" s="112" t="str">
        <f t="shared" si="4"/>
        <v>0</v>
      </c>
      <c r="I147" s="112">
        <f t="shared" si="5"/>
        <v>0</v>
      </c>
    </row>
    <row r="148" spans="1:10" x14ac:dyDescent="0.25">
      <c r="A148" s="393" t="s">
        <v>83</v>
      </c>
      <c r="B148" s="394"/>
      <c r="C148" s="395"/>
      <c r="D148" s="44" t="s">
        <v>84</v>
      </c>
      <c r="E148" s="250">
        <v>26544.27</v>
      </c>
      <c r="F148" s="251">
        <v>35900</v>
      </c>
      <c r="G148" s="251">
        <v>6438.81</v>
      </c>
      <c r="H148" s="305">
        <f t="shared" si="4"/>
        <v>24.256873517335382</v>
      </c>
      <c r="I148" s="305">
        <f t="shared" si="5"/>
        <v>17.93540389972145</v>
      </c>
    </row>
    <row r="149" spans="1:10" x14ac:dyDescent="0.25">
      <c r="A149" s="381" t="s">
        <v>188</v>
      </c>
      <c r="B149" s="382"/>
      <c r="C149" s="383"/>
      <c r="D149" s="42" t="s">
        <v>14</v>
      </c>
      <c r="E149" s="99">
        <v>26544.27</v>
      </c>
      <c r="F149" s="100">
        <v>35900</v>
      </c>
      <c r="G149" s="118">
        <v>6438.81</v>
      </c>
      <c r="H149" s="304">
        <f t="shared" si="4"/>
        <v>24.256873517335382</v>
      </c>
      <c r="I149" s="304">
        <f t="shared" si="5"/>
        <v>17.93540389972145</v>
      </c>
    </row>
    <row r="150" spans="1:10" s="48" customFormat="1" x14ac:dyDescent="0.25">
      <c r="A150" s="375">
        <v>31</v>
      </c>
      <c r="B150" s="376"/>
      <c r="C150" s="377"/>
      <c r="D150" s="30" t="s">
        <v>18</v>
      </c>
      <c r="E150" s="254">
        <v>26258.1</v>
      </c>
      <c r="F150" s="118">
        <v>26300</v>
      </c>
      <c r="G150" s="118">
        <v>6381.43</v>
      </c>
      <c r="H150" s="304">
        <f t="shared" si="4"/>
        <v>24.302710401742704</v>
      </c>
      <c r="I150" s="304">
        <f t="shared" si="5"/>
        <v>24.263992395437263</v>
      </c>
      <c r="J150" s="49"/>
    </row>
    <row r="151" spans="1:10" s="48" customFormat="1" x14ac:dyDescent="0.25">
      <c r="A151" s="35">
        <v>3111</v>
      </c>
      <c r="B151" s="36"/>
      <c r="C151" s="37"/>
      <c r="D151" s="128" t="s">
        <v>18</v>
      </c>
      <c r="E151" s="252">
        <v>21766.6</v>
      </c>
      <c r="F151" s="253">
        <v>20000</v>
      </c>
      <c r="G151" s="253">
        <v>4755.3500000000004</v>
      </c>
      <c r="H151" s="308">
        <f t="shared" si="4"/>
        <v>21.84700412558691</v>
      </c>
      <c r="I151" s="308">
        <f t="shared" si="5"/>
        <v>23.776750000000003</v>
      </c>
      <c r="J151" s="49"/>
    </row>
    <row r="152" spans="1:10" s="48" customFormat="1" x14ac:dyDescent="0.25">
      <c r="A152" s="35">
        <v>3121</v>
      </c>
      <c r="B152" s="36"/>
      <c r="C152" s="37"/>
      <c r="D152" s="128" t="s">
        <v>139</v>
      </c>
      <c r="E152" s="252">
        <v>900</v>
      </c>
      <c r="F152" s="253">
        <v>1400</v>
      </c>
      <c r="G152" s="253">
        <v>841.44</v>
      </c>
      <c r="H152" s="308">
        <f t="shared" si="4"/>
        <v>93.493333333333339</v>
      </c>
      <c r="I152" s="308">
        <f t="shared" si="5"/>
        <v>60.102857142857147</v>
      </c>
      <c r="J152" s="49"/>
    </row>
    <row r="153" spans="1:10" s="48" customFormat="1" x14ac:dyDescent="0.25">
      <c r="A153" s="375">
        <v>3132</v>
      </c>
      <c r="B153" s="376"/>
      <c r="C153" s="377"/>
      <c r="D153" s="128" t="s">
        <v>140</v>
      </c>
      <c r="E153" s="252">
        <v>3591.5</v>
      </c>
      <c r="F153" s="253">
        <v>4900</v>
      </c>
      <c r="G153" s="253">
        <v>784.64</v>
      </c>
      <c r="H153" s="308">
        <f t="shared" si="4"/>
        <v>21.847139078379506</v>
      </c>
      <c r="I153" s="308">
        <f t="shared" si="5"/>
        <v>16.013061224489796</v>
      </c>
    </row>
    <row r="154" spans="1:10" s="48" customFormat="1" x14ac:dyDescent="0.25">
      <c r="A154" s="375">
        <v>32</v>
      </c>
      <c r="B154" s="376"/>
      <c r="C154" s="377"/>
      <c r="D154" s="30" t="s">
        <v>36</v>
      </c>
      <c r="E154" s="254">
        <v>286.17</v>
      </c>
      <c r="F154" s="118">
        <v>600</v>
      </c>
      <c r="G154" s="118">
        <v>57.38</v>
      </c>
      <c r="H154" s="304">
        <f t="shared" si="4"/>
        <v>20.051018625292656</v>
      </c>
      <c r="I154" s="304">
        <f t="shared" si="5"/>
        <v>9.5633333333333326</v>
      </c>
    </row>
    <row r="155" spans="1:10" s="48" customFormat="1" ht="25.5" x14ac:dyDescent="0.25">
      <c r="A155" s="35">
        <v>3212</v>
      </c>
      <c r="B155" s="36"/>
      <c r="C155" s="37"/>
      <c r="D155" s="126" t="s">
        <v>142</v>
      </c>
      <c r="E155" s="252">
        <v>286.17</v>
      </c>
      <c r="F155" s="253">
        <v>600</v>
      </c>
      <c r="G155" s="253">
        <v>57.38</v>
      </c>
      <c r="H155" s="308">
        <f t="shared" si="4"/>
        <v>20.051018625292656</v>
      </c>
      <c r="I155" s="308">
        <f t="shared" si="5"/>
        <v>9.5633333333333326</v>
      </c>
    </row>
    <row r="156" spans="1:10" s="48" customFormat="1" x14ac:dyDescent="0.25">
      <c r="A156" s="393" t="s">
        <v>85</v>
      </c>
      <c r="B156" s="394"/>
      <c r="C156" s="395"/>
      <c r="D156" s="44" t="s">
        <v>86</v>
      </c>
      <c r="E156" s="247">
        <v>11555.46</v>
      </c>
      <c r="F156" s="248">
        <v>78765</v>
      </c>
      <c r="G156" s="248">
        <v>71541.759999999995</v>
      </c>
      <c r="H156" s="303">
        <f t="shared" si="4"/>
        <v>619.11650423263109</v>
      </c>
      <c r="I156" s="303">
        <f t="shared" si="5"/>
        <v>90.829378531073431</v>
      </c>
    </row>
    <row r="157" spans="1:10" s="48" customFormat="1" x14ac:dyDescent="0.25">
      <c r="A157" s="402" t="s">
        <v>188</v>
      </c>
      <c r="B157" s="382"/>
      <c r="C157" s="383"/>
      <c r="D157" s="42" t="s">
        <v>14</v>
      </c>
      <c r="E157" s="254">
        <v>11555.46</v>
      </c>
      <c r="F157" s="118">
        <v>78765</v>
      </c>
      <c r="G157" s="118">
        <v>71541.759999999995</v>
      </c>
      <c r="H157" s="304">
        <f t="shared" si="4"/>
        <v>619.11650423263109</v>
      </c>
      <c r="I157" s="304">
        <f t="shared" si="5"/>
        <v>90.829378531073431</v>
      </c>
    </row>
    <row r="158" spans="1:10" s="48" customFormat="1" x14ac:dyDescent="0.25">
      <c r="A158" s="375">
        <v>31</v>
      </c>
      <c r="B158" s="376"/>
      <c r="C158" s="377"/>
      <c r="D158" s="30" t="s">
        <v>18</v>
      </c>
      <c r="E158" s="254">
        <v>9055.2000000000007</v>
      </c>
      <c r="F158" s="118">
        <v>33000</v>
      </c>
      <c r="G158" s="118">
        <v>69480.899999999994</v>
      </c>
      <c r="H158" s="304">
        <f t="shared" si="4"/>
        <v>767.30386959978784</v>
      </c>
      <c r="I158" s="304">
        <f t="shared" si="5"/>
        <v>210.5481818181818</v>
      </c>
    </row>
    <row r="159" spans="1:10" s="48" customFormat="1" x14ac:dyDescent="0.25">
      <c r="A159" s="35">
        <v>3111</v>
      </c>
      <c r="B159" s="36"/>
      <c r="C159" s="37"/>
      <c r="D159" s="128" t="s">
        <v>18</v>
      </c>
      <c r="E159" s="252">
        <v>5826.78</v>
      </c>
      <c r="F159" s="253">
        <v>30600</v>
      </c>
      <c r="G159" s="253">
        <v>54661.72</v>
      </c>
      <c r="H159" s="308">
        <f t="shared" si="4"/>
        <v>938.11195892070759</v>
      </c>
      <c r="I159" s="308">
        <f t="shared" si="5"/>
        <v>178.63307189542482</v>
      </c>
    </row>
    <row r="160" spans="1:10" s="48" customFormat="1" x14ac:dyDescent="0.25">
      <c r="A160" s="35">
        <v>3121</v>
      </c>
      <c r="B160" s="36"/>
      <c r="C160" s="37"/>
      <c r="D160" s="128" t="s">
        <v>139</v>
      </c>
      <c r="E160" s="252">
        <v>2336.3000000000002</v>
      </c>
      <c r="F160" s="253">
        <v>0</v>
      </c>
      <c r="G160" s="253">
        <v>5800</v>
      </c>
      <c r="H160" s="308">
        <f t="shared" si="4"/>
        <v>248.25578906818473</v>
      </c>
      <c r="I160" s="308" t="str">
        <f t="shared" si="5"/>
        <v>0</v>
      </c>
    </row>
    <row r="161" spans="1:9" s="48" customFormat="1" x14ac:dyDescent="0.25">
      <c r="A161" s="375">
        <v>3132</v>
      </c>
      <c r="B161" s="376"/>
      <c r="C161" s="377"/>
      <c r="D161" s="128" t="s">
        <v>140</v>
      </c>
      <c r="E161" s="252">
        <v>892.12</v>
      </c>
      <c r="F161" s="253">
        <v>2400</v>
      </c>
      <c r="G161" s="253">
        <v>9019.18</v>
      </c>
      <c r="H161" s="308">
        <f t="shared" si="4"/>
        <v>1010.9828274223199</v>
      </c>
      <c r="I161" s="308">
        <f t="shared" si="5"/>
        <v>375.79916666666668</v>
      </c>
    </row>
    <row r="162" spans="1:9" s="48" customFormat="1" x14ac:dyDescent="0.25">
      <c r="A162" s="375">
        <v>32</v>
      </c>
      <c r="B162" s="376"/>
      <c r="C162" s="377"/>
      <c r="D162" s="30" t="s">
        <v>36</v>
      </c>
      <c r="E162" s="254">
        <v>2500.2600000000002</v>
      </c>
      <c r="F162" s="118">
        <v>45765</v>
      </c>
      <c r="G162" s="118">
        <v>2060.86</v>
      </c>
      <c r="H162" s="304">
        <f t="shared" si="4"/>
        <v>82.425827713917755</v>
      </c>
      <c r="I162" s="304">
        <f t="shared" si="5"/>
        <v>4.5031355839615426</v>
      </c>
    </row>
    <row r="163" spans="1:9" s="48" customFormat="1" x14ac:dyDescent="0.25">
      <c r="A163" s="35">
        <v>3211</v>
      </c>
      <c r="B163" s="36"/>
      <c r="C163" s="37"/>
      <c r="D163" s="262" t="s">
        <v>141</v>
      </c>
      <c r="E163" s="252">
        <v>30</v>
      </c>
      <c r="F163" s="253">
        <v>965</v>
      </c>
      <c r="G163" s="253">
        <v>0</v>
      </c>
      <c r="H163" s="308">
        <f t="shared" si="4"/>
        <v>0</v>
      </c>
      <c r="I163" s="308">
        <f t="shared" si="5"/>
        <v>0</v>
      </c>
    </row>
    <row r="164" spans="1:9" s="48" customFormat="1" ht="25.5" x14ac:dyDescent="0.25">
      <c r="A164" s="35">
        <v>3212</v>
      </c>
      <c r="B164" s="36"/>
      <c r="C164" s="37"/>
      <c r="D164" s="262" t="s">
        <v>142</v>
      </c>
      <c r="E164" s="252">
        <v>312.57</v>
      </c>
      <c r="F164" s="253">
        <v>0</v>
      </c>
      <c r="G164" s="253">
        <v>2060.86</v>
      </c>
      <c r="H164" s="308">
        <f t="shared" si="4"/>
        <v>659.32751063761725</v>
      </c>
      <c r="I164" s="308" t="str">
        <f t="shared" si="5"/>
        <v>0</v>
      </c>
    </row>
    <row r="165" spans="1:9" s="48" customFormat="1" x14ac:dyDescent="0.25">
      <c r="A165" s="35">
        <v>3237</v>
      </c>
      <c r="B165" s="36"/>
      <c r="C165" s="37"/>
      <c r="D165" s="262" t="s">
        <v>157</v>
      </c>
      <c r="E165" s="252">
        <v>2157.69</v>
      </c>
      <c r="F165" s="253">
        <v>44800</v>
      </c>
      <c r="G165" s="253">
        <v>0</v>
      </c>
      <c r="H165" s="308">
        <f t="shared" si="4"/>
        <v>0</v>
      </c>
      <c r="I165" s="308">
        <f t="shared" si="5"/>
        <v>0</v>
      </c>
    </row>
    <row r="166" spans="1:9" s="48" customFormat="1" x14ac:dyDescent="0.25">
      <c r="A166" s="35"/>
      <c r="B166" s="36"/>
      <c r="C166" s="37"/>
      <c r="D166" s="262"/>
      <c r="E166" s="252"/>
      <c r="F166" s="253"/>
      <c r="G166" s="253"/>
      <c r="H166" s="308"/>
      <c r="I166" s="308"/>
    </row>
    <row r="167" spans="1:9" ht="25.5" x14ac:dyDescent="0.25">
      <c r="A167" s="378" t="s">
        <v>89</v>
      </c>
      <c r="B167" s="379"/>
      <c r="C167" s="380"/>
      <c r="D167" s="45" t="s">
        <v>88</v>
      </c>
      <c r="E167" s="250">
        <v>48679.73</v>
      </c>
      <c r="F167" s="251">
        <v>46600</v>
      </c>
      <c r="G167" s="251">
        <v>102987.74</v>
      </c>
      <c r="H167" s="305">
        <f t="shared" si="4"/>
        <v>211.5618554170288</v>
      </c>
      <c r="I167" s="305">
        <f t="shared" si="5"/>
        <v>221.0037339055794</v>
      </c>
    </row>
    <row r="168" spans="1:9" x14ac:dyDescent="0.25">
      <c r="A168" s="381" t="s">
        <v>188</v>
      </c>
      <c r="B168" s="382"/>
      <c r="C168" s="383"/>
      <c r="D168" s="42" t="s">
        <v>14</v>
      </c>
      <c r="E168" s="254">
        <v>33260.76</v>
      </c>
      <c r="F168" s="118">
        <v>20800</v>
      </c>
      <c r="G168" s="118">
        <v>88538.08</v>
      </c>
      <c r="H168" s="304">
        <f t="shared" si="4"/>
        <v>266.19379713512257</v>
      </c>
      <c r="I168" s="304">
        <f t="shared" si="5"/>
        <v>425.66384615384612</v>
      </c>
    </row>
    <row r="169" spans="1:9" s="43" customFormat="1" x14ac:dyDescent="0.25">
      <c r="A169" s="375">
        <v>32</v>
      </c>
      <c r="B169" s="376"/>
      <c r="C169" s="377"/>
      <c r="D169" s="30" t="s">
        <v>36</v>
      </c>
      <c r="E169" s="254">
        <v>8400</v>
      </c>
      <c r="F169" s="118">
        <v>17100</v>
      </c>
      <c r="G169" s="118">
        <v>51474.06</v>
      </c>
      <c r="H169" s="304">
        <f t="shared" si="4"/>
        <v>612.78642857142859</v>
      </c>
      <c r="I169" s="304">
        <f t="shared" si="5"/>
        <v>301.01789473684209</v>
      </c>
    </row>
    <row r="170" spans="1:9" s="336" customFormat="1" x14ac:dyDescent="0.25">
      <c r="A170" s="387">
        <v>3232</v>
      </c>
      <c r="B170" s="388"/>
      <c r="C170" s="389"/>
      <c r="D170" s="335" t="s">
        <v>152</v>
      </c>
      <c r="E170" s="129">
        <v>8400</v>
      </c>
      <c r="F170" s="127">
        <v>17100</v>
      </c>
      <c r="G170" s="127">
        <v>51474.06</v>
      </c>
      <c r="H170" s="133">
        <f t="shared" si="4"/>
        <v>612.78642857142859</v>
      </c>
      <c r="I170" s="133">
        <f t="shared" si="5"/>
        <v>301.01789473684209</v>
      </c>
    </row>
    <row r="171" spans="1:9" s="43" customFormat="1" ht="25.5" x14ac:dyDescent="0.25">
      <c r="A171" s="35">
        <v>42</v>
      </c>
      <c r="B171" s="36"/>
      <c r="C171" s="37"/>
      <c r="D171" s="30" t="s">
        <v>50</v>
      </c>
      <c r="E171" s="254">
        <v>24860.76</v>
      </c>
      <c r="F171" s="118">
        <v>3700</v>
      </c>
      <c r="G171" s="118">
        <v>37064.019999999997</v>
      </c>
      <c r="H171" s="304">
        <f t="shared" si="4"/>
        <v>149.08643179050037</v>
      </c>
      <c r="I171" s="304">
        <f t="shared" si="5"/>
        <v>1001.7302702702702</v>
      </c>
    </row>
    <row r="172" spans="1:9" x14ac:dyDescent="0.25">
      <c r="A172" s="35">
        <v>4221</v>
      </c>
      <c r="B172" s="36"/>
      <c r="C172" s="37"/>
      <c r="D172" s="262" t="s">
        <v>251</v>
      </c>
      <c r="E172" s="129">
        <v>0</v>
      </c>
      <c r="F172" s="127">
        <v>1800</v>
      </c>
      <c r="G172" s="127">
        <v>25269.38</v>
      </c>
      <c r="H172" s="133" t="str">
        <f t="shared" si="4"/>
        <v>0</v>
      </c>
      <c r="I172" s="133">
        <f t="shared" si="5"/>
        <v>1403.8544444444447</v>
      </c>
    </row>
    <row r="173" spans="1:9" ht="25.5" x14ac:dyDescent="0.25">
      <c r="A173" s="35">
        <v>4227</v>
      </c>
      <c r="B173" s="36"/>
      <c r="C173" s="37"/>
      <c r="D173" s="262" t="s">
        <v>176</v>
      </c>
      <c r="E173" s="129">
        <v>0</v>
      </c>
      <c r="F173" s="127">
        <v>0</v>
      </c>
      <c r="G173" s="127">
        <v>9940.32</v>
      </c>
      <c r="H173" s="133" t="str">
        <f t="shared" si="4"/>
        <v>0</v>
      </c>
      <c r="I173" s="133" t="str">
        <f t="shared" si="5"/>
        <v>0</v>
      </c>
    </row>
    <row r="174" spans="1:9" x14ac:dyDescent="0.25">
      <c r="A174" s="35">
        <v>4231</v>
      </c>
      <c r="B174" s="36"/>
      <c r="C174" s="37"/>
      <c r="D174" s="262" t="s">
        <v>135</v>
      </c>
      <c r="E174" s="129">
        <v>23028</v>
      </c>
      <c r="F174" s="127">
        <v>0</v>
      </c>
      <c r="G174" s="127">
        <v>0</v>
      </c>
      <c r="H174" s="133">
        <f t="shared" si="4"/>
        <v>0</v>
      </c>
      <c r="I174" s="133" t="str">
        <f t="shared" si="5"/>
        <v>0</v>
      </c>
    </row>
    <row r="175" spans="1:9" x14ac:dyDescent="0.25">
      <c r="A175" s="35">
        <v>4241</v>
      </c>
      <c r="B175" s="36"/>
      <c r="C175" s="37"/>
      <c r="D175" s="262" t="s">
        <v>177</v>
      </c>
      <c r="E175" s="129">
        <v>1832.76</v>
      </c>
      <c r="F175" s="127">
        <v>1900</v>
      </c>
      <c r="G175" s="127">
        <v>1854.32</v>
      </c>
      <c r="H175" s="133">
        <f t="shared" si="4"/>
        <v>101.17636788231957</v>
      </c>
      <c r="I175" s="133">
        <f t="shared" si="5"/>
        <v>97.595789473684206</v>
      </c>
    </row>
    <row r="176" spans="1:9" s="48" customFormat="1" ht="25.5" x14ac:dyDescent="0.25">
      <c r="A176" s="381" t="s">
        <v>189</v>
      </c>
      <c r="B176" s="382"/>
      <c r="C176" s="383"/>
      <c r="D176" s="42" t="s">
        <v>70</v>
      </c>
      <c r="E176" s="254">
        <v>0</v>
      </c>
      <c r="F176" s="118">
        <v>4000</v>
      </c>
      <c r="G176" s="118">
        <v>0</v>
      </c>
      <c r="H176" s="304" t="str">
        <f t="shared" si="4"/>
        <v>0</v>
      </c>
      <c r="I176" s="304">
        <f t="shared" si="5"/>
        <v>0</v>
      </c>
    </row>
    <row r="177" spans="1:9" s="43" customFormat="1" ht="25.5" x14ac:dyDescent="0.25">
      <c r="A177" s="375">
        <v>42</v>
      </c>
      <c r="B177" s="376"/>
      <c r="C177" s="377"/>
      <c r="D177" s="30" t="s">
        <v>50</v>
      </c>
      <c r="E177" s="254">
        <v>0</v>
      </c>
      <c r="F177" s="118">
        <v>4000</v>
      </c>
      <c r="G177" s="118">
        <v>0</v>
      </c>
      <c r="H177" s="304" t="str">
        <f t="shared" si="4"/>
        <v>0</v>
      </c>
      <c r="I177" s="304">
        <f t="shared" si="5"/>
        <v>0</v>
      </c>
    </row>
    <row r="178" spans="1:9" x14ac:dyDescent="0.25">
      <c r="A178" s="35">
        <v>4221</v>
      </c>
      <c r="B178" s="36"/>
      <c r="C178" s="37"/>
      <c r="D178" s="262" t="s">
        <v>251</v>
      </c>
      <c r="E178" s="99">
        <v>0</v>
      </c>
      <c r="F178" s="100">
        <v>3700</v>
      </c>
      <c r="G178" s="100">
        <v>0</v>
      </c>
      <c r="H178" s="112" t="str">
        <f t="shared" si="4"/>
        <v>0</v>
      </c>
      <c r="I178" s="112">
        <f t="shared" si="5"/>
        <v>0</v>
      </c>
    </row>
    <row r="179" spans="1:9" ht="25.5" x14ac:dyDescent="0.25">
      <c r="A179" s="35">
        <v>4227</v>
      </c>
      <c r="B179" s="36"/>
      <c r="C179" s="37"/>
      <c r="D179" s="262" t="s">
        <v>176</v>
      </c>
      <c r="E179" s="99">
        <v>0</v>
      </c>
      <c r="F179" s="100">
        <v>300</v>
      </c>
      <c r="G179" s="100">
        <v>0</v>
      </c>
      <c r="H179" s="112" t="str">
        <f t="shared" si="4"/>
        <v>0</v>
      </c>
      <c r="I179" s="112">
        <f t="shared" si="5"/>
        <v>0</v>
      </c>
    </row>
    <row r="180" spans="1:9" x14ac:dyDescent="0.25">
      <c r="A180" s="381" t="s">
        <v>191</v>
      </c>
      <c r="B180" s="382"/>
      <c r="C180" s="383"/>
      <c r="D180" s="41" t="s">
        <v>40</v>
      </c>
      <c r="E180" s="99"/>
      <c r="F180" s="100">
        <v>2300</v>
      </c>
      <c r="G180" s="100">
        <v>9339.66</v>
      </c>
      <c r="H180" s="112" t="str">
        <f t="shared" si="4"/>
        <v>0</v>
      </c>
      <c r="I180" s="112">
        <f t="shared" si="5"/>
        <v>406.07217391304351</v>
      </c>
    </row>
    <row r="181" spans="1:9" ht="21.75" customHeight="1" x14ac:dyDescent="0.25">
      <c r="A181" s="109">
        <v>41</v>
      </c>
      <c r="B181" s="269"/>
      <c r="C181" s="50"/>
      <c r="D181" s="50" t="s">
        <v>20</v>
      </c>
      <c r="E181" s="254">
        <v>82</v>
      </c>
      <c r="F181" s="118">
        <v>0</v>
      </c>
      <c r="G181" s="118">
        <v>82</v>
      </c>
      <c r="H181" s="304">
        <f t="shared" si="4"/>
        <v>100</v>
      </c>
      <c r="I181" s="304" t="str">
        <f t="shared" si="5"/>
        <v>0</v>
      </c>
    </row>
    <row r="182" spans="1:9" x14ac:dyDescent="0.25">
      <c r="A182" s="270">
        <v>4123</v>
      </c>
      <c r="B182" s="259"/>
      <c r="C182" s="261"/>
      <c r="D182" s="262" t="s">
        <v>136</v>
      </c>
      <c r="E182" s="271">
        <v>82</v>
      </c>
      <c r="F182" s="272">
        <v>0</v>
      </c>
      <c r="G182" s="272">
        <v>82</v>
      </c>
      <c r="H182" s="309">
        <f t="shared" si="4"/>
        <v>100</v>
      </c>
      <c r="I182" s="309" t="str">
        <f t="shared" si="5"/>
        <v>0</v>
      </c>
    </row>
    <row r="183" spans="1:9" s="46" customFormat="1" ht="20.25" customHeight="1" x14ac:dyDescent="0.25">
      <c r="A183" s="35">
        <v>42</v>
      </c>
      <c r="B183" s="36"/>
      <c r="C183" s="37"/>
      <c r="D183" s="30" t="s">
        <v>50</v>
      </c>
      <c r="E183" s="254">
        <v>9859.19</v>
      </c>
      <c r="F183" s="118">
        <v>2300</v>
      </c>
      <c r="G183" s="118">
        <v>9257.66</v>
      </c>
      <c r="H183" s="304">
        <f t="shared" si="4"/>
        <v>93.898788845736817</v>
      </c>
      <c r="I183" s="304">
        <f t="shared" si="5"/>
        <v>402.50695652173914</v>
      </c>
    </row>
    <row r="184" spans="1:9" s="46" customFormat="1" ht="16.5" customHeight="1" x14ac:dyDescent="0.25">
      <c r="A184" s="35">
        <v>4221</v>
      </c>
      <c r="B184" s="36"/>
      <c r="C184" s="37"/>
      <c r="D184" s="262" t="s">
        <v>251</v>
      </c>
      <c r="E184" s="129">
        <v>0</v>
      </c>
      <c r="F184" s="127">
        <v>0</v>
      </c>
      <c r="G184" s="127">
        <v>1390.12</v>
      </c>
      <c r="H184" s="133" t="str">
        <f t="shared" si="4"/>
        <v>0</v>
      </c>
      <c r="I184" s="133" t="str">
        <f t="shared" si="5"/>
        <v>0</v>
      </c>
    </row>
    <row r="185" spans="1:9" s="46" customFormat="1" ht="15.75" customHeight="1" x14ac:dyDescent="0.25">
      <c r="A185" s="35">
        <v>4223</v>
      </c>
      <c r="B185" s="36"/>
      <c r="C185" s="37"/>
      <c r="D185" s="262" t="s">
        <v>174</v>
      </c>
      <c r="E185" s="129">
        <v>2923.82</v>
      </c>
      <c r="F185" s="127">
        <v>1000</v>
      </c>
      <c r="G185" s="127">
        <v>0</v>
      </c>
      <c r="H185" s="133">
        <f t="shared" si="4"/>
        <v>0</v>
      </c>
      <c r="I185" s="133">
        <f t="shared" si="5"/>
        <v>0</v>
      </c>
    </row>
    <row r="186" spans="1:9" s="48" customFormat="1" ht="16.5" customHeight="1" x14ac:dyDescent="0.25">
      <c r="A186" s="35">
        <v>4226</v>
      </c>
      <c r="B186" s="36"/>
      <c r="C186" s="37"/>
      <c r="D186" s="262" t="s">
        <v>175</v>
      </c>
      <c r="E186" s="252">
        <v>0</v>
      </c>
      <c r="F186" s="253">
        <v>0</v>
      </c>
      <c r="G186" s="253">
        <v>4431</v>
      </c>
      <c r="H186" s="308" t="str">
        <f t="shared" si="4"/>
        <v>0</v>
      </c>
      <c r="I186" s="308" t="str">
        <f t="shared" si="5"/>
        <v>0</v>
      </c>
    </row>
    <row r="187" spans="1:9" s="48" customFormat="1" ht="22.5" customHeight="1" x14ac:dyDescent="0.25">
      <c r="A187" s="35">
        <v>4227</v>
      </c>
      <c r="B187" s="36"/>
      <c r="C187" s="37"/>
      <c r="D187" s="262" t="s">
        <v>176</v>
      </c>
      <c r="E187" s="252">
        <v>6935.37</v>
      </c>
      <c r="F187" s="253">
        <v>1300</v>
      </c>
      <c r="G187" s="253">
        <v>3436.54</v>
      </c>
      <c r="H187" s="308">
        <f t="shared" si="4"/>
        <v>49.550925184957691</v>
      </c>
      <c r="I187" s="308">
        <f t="shared" si="5"/>
        <v>264.34923076923076</v>
      </c>
    </row>
    <row r="188" spans="1:9" s="48" customFormat="1" ht="16.5" customHeight="1" x14ac:dyDescent="0.25">
      <c r="A188" s="381" t="s">
        <v>190</v>
      </c>
      <c r="B188" s="382"/>
      <c r="C188" s="383"/>
      <c r="D188" s="42" t="s">
        <v>53</v>
      </c>
      <c r="E188" s="254">
        <v>5477.78</v>
      </c>
      <c r="F188" s="118">
        <v>17000</v>
      </c>
      <c r="G188" s="118">
        <v>0</v>
      </c>
      <c r="H188" s="304">
        <f t="shared" ref="H188:H249" si="6">IFERROR((G188/E188)*100,"0")</f>
        <v>0</v>
      </c>
      <c r="I188" s="304">
        <f t="shared" si="5"/>
        <v>0</v>
      </c>
    </row>
    <row r="189" spans="1:9" s="48" customFormat="1" ht="21" customHeight="1" x14ac:dyDescent="0.25">
      <c r="A189" s="35">
        <v>42</v>
      </c>
      <c r="B189" s="36"/>
      <c r="C189" s="37"/>
      <c r="D189" s="30" t="s">
        <v>50</v>
      </c>
      <c r="E189" s="254">
        <v>5477.78</v>
      </c>
      <c r="F189" s="118">
        <v>17000</v>
      </c>
      <c r="G189" s="118">
        <v>0</v>
      </c>
      <c r="H189" s="304">
        <f t="shared" si="6"/>
        <v>0</v>
      </c>
      <c r="I189" s="304">
        <f t="shared" si="5"/>
        <v>0</v>
      </c>
    </row>
    <row r="190" spans="1:9" s="48" customFormat="1" ht="15" customHeight="1" x14ac:dyDescent="0.25">
      <c r="A190" s="35">
        <v>4223</v>
      </c>
      <c r="B190" s="36"/>
      <c r="C190" s="37"/>
      <c r="D190" s="262" t="s">
        <v>174</v>
      </c>
      <c r="E190" s="252">
        <v>0</v>
      </c>
      <c r="F190" s="253">
        <v>7000</v>
      </c>
      <c r="G190" s="253">
        <v>0</v>
      </c>
      <c r="H190" s="308" t="str">
        <f t="shared" si="6"/>
        <v>0</v>
      </c>
      <c r="I190" s="308">
        <f t="shared" si="5"/>
        <v>0</v>
      </c>
    </row>
    <row r="191" spans="1:9" s="48" customFormat="1" ht="25.5" customHeight="1" x14ac:dyDescent="0.25">
      <c r="A191" s="35">
        <v>4227</v>
      </c>
      <c r="B191" s="36"/>
      <c r="C191" s="37"/>
      <c r="D191" s="262" t="s">
        <v>176</v>
      </c>
      <c r="E191" s="252">
        <v>5477.78</v>
      </c>
      <c r="F191" s="253">
        <v>10000</v>
      </c>
      <c r="G191" s="253">
        <v>0</v>
      </c>
      <c r="H191" s="308">
        <f t="shared" si="6"/>
        <v>0</v>
      </c>
      <c r="I191" s="308">
        <f t="shared" si="5"/>
        <v>0</v>
      </c>
    </row>
    <row r="192" spans="1:9" s="43" customFormat="1" x14ac:dyDescent="0.25">
      <c r="A192" s="381" t="s">
        <v>186</v>
      </c>
      <c r="B192" s="382"/>
      <c r="C192" s="383"/>
      <c r="D192" s="30" t="s">
        <v>54</v>
      </c>
      <c r="E192" s="254">
        <v>0</v>
      </c>
      <c r="F192" s="118">
        <v>0</v>
      </c>
      <c r="G192" s="118">
        <v>1760</v>
      </c>
      <c r="H192" s="304" t="str">
        <f t="shared" si="6"/>
        <v>0</v>
      </c>
      <c r="I192" s="304" t="str">
        <f t="shared" si="5"/>
        <v>0</v>
      </c>
    </row>
    <row r="193" spans="1:9" ht="22.5" customHeight="1" x14ac:dyDescent="0.25">
      <c r="A193" s="35">
        <v>42</v>
      </c>
      <c r="B193" s="36"/>
      <c r="C193" s="37"/>
      <c r="D193" s="30" t="s">
        <v>50</v>
      </c>
      <c r="E193" s="99">
        <v>0</v>
      </c>
      <c r="F193" s="100">
        <v>0</v>
      </c>
      <c r="G193" s="100">
        <v>1760</v>
      </c>
      <c r="H193" s="112" t="str">
        <f t="shared" si="6"/>
        <v>0</v>
      </c>
      <c r="I193" s="112" t="str">
        <f t="shared" si="5"/>
        <v>0</v>
      </c>
    </row>
    <row r="194" spans="1:9" s="48" customFormat="1" x14ac:dyDescent="0.25">
      <c r="A194" s="35">
        <v>4241</v>
      </c>
      <c r="B194" s="36"/>
      <c r="C194" s="37"/>
      <c r="D194" s="262" t="s">
        <v>177</v>
      </c>
      <c r="E194" s="252">
        <v>0</v>
      </c>
      <c r="F194" s="253">
        <v>0</v>
      </c>
      <c r="G194" s="253">
        <v>1760</v>
      </c>
      <c r="H194" s="308" t="str">
        <f t="shared" si="6"/>
        <v>0</v>
      </c>
      <c r="I194" s="308" t="str">
        <f t="shared" si="5"/>
        <v>0</v>
      </c>
    </row>
    <row r="195" spans="1:9" s="43" customFormat="1" x14ac:dyDescent="0.25">
      <c r="A195" s="381" t="s">
        <v>192</v>
      </c>
      <c r="B195" s="382"/>
      <c r="C195" s="383"/>
      <c r="D195" s="42" t="s">
        <v>57</v>
      </c>
      <c r="E195" s="254">
        <v>0</v>
      </c>
      <c r="F195" s="118">
        <v>0</v>
      </c>
      <c r="G195" s="118">
        <v>700</v>
      </c>
      <c r="H195" s="304" t="str">
        <f t="shared" si="6"/>
        <v>0</v>
      </c>
      <c r="I195" s="304" t="str">
        <f t="shared" si="5"/>
        <v>0</v>
      </c>
    </row>
    <row r="196" spans="1:9" ht="22.5" customHeight="1" x14ac:dyDescent="0.25">
      <c r="A196" s="35">
        <v>42</v>
      </c>
      <c r="B196" s="36"/>
      <c r="C196" s="37"/>
      <c r="D196" s="30" t="s">
        <v>50</v>
      </c>
      <c r="E196" s="99">
        <v>0</v>
      </c>
      <c r="F196" s="100">
        <v>0</v>
      </c>
      <c r="G196" s="100">
        <v>700</v>
      </c>
      <c r="H196" s="112" t="str">
        <f t="shared" si="6"/>
        <v>0</v>
      </c>
      <c r="I196" s="112" t="str">
        <f t="shared" si="5"/>
        <v>0</v>
      </c>
    </row>
    <row r="197" spans="1:9" s="46" customFormat="1" ht="16.5" customHeight="1" x14ac:dyDescent="0.25">
      <c r="A197" s="35">
        <v>4223</v>
      </c>
      <c r="B197" s="36"/>
      <c r="C197" s="37"/>
      <c r="D197" s="262" t="s">
        <v>174</v>
      </c>
      <c r="E197" s="129">
        <v>0</v>
      </c>
      <c r="F197" s="127">
        <v>0</v>
      </c>
      <c r="G197" s="127">
        <v>700</v>
      </c>
      <c r="H197" s="133" t="str">
        <f t="shared" si="6"/>
        <v>0</v>
      </c>
      <c r="I197" s="133" t="str">
        <f t="shared" si="5"/>
        <v>0</v>
      </c>
    </row>
    <row r="198" spans="1:9" s="46" customFormat="1" ht="24" customHeight="1" x14ac:dyDescent="0.25">
      <c r="A198" s="154" t="s">
        <v>193</v>
      </c>
      <c r="B198" s="155"/>
      <c r="C198" s="156"/>
      <c r="D198" s="268" t="s">
        <v>252</v>
      </c>
      <c r="E198" s="254">
        <v>0</v>
      </c>
      <c r="F198" s="118">
        <v>2500</v>
      </c>
      <c r="G198" s="118">
        <v>2650</v>
      </c>
      <c r="H198" s="304" t="str">
        <f t="shared" si="6"/>
        <v>0</v>
      </c>
      <c r="I198" s="304">
        <f t="shared" si="5"/>
        <v>106</v>
      </c>
    </row>
    <row r="199" spans="1:9" s="46" customFormat="1" ht="24.75" customHeight="1" x14ac:dyDescent="0.25">
      <c r="A199" s="35">
        <v>42</v>
      </c>
      <c r="B199" s="36"/>
      <c r="C199" s="37"/>
      <c r="D199" s="30" t="s">
        <v>50</v>
      </c>
      <c r="E199" s="254">
        <v>0</v>
      </c>
      <c r="F199" s="118">
        <v>2500</v>
      </c>
      <c r="G199" s="118">
        <v>2650</v>
      </c>
      <c r="H199" s="304" t="str">
        <f t="shared" si="6"/>
        <v>0</v>
      </c>
      <c r="I199" s="304">
        <f t="shared" si="5"/>
        <v>106</v>
      </c>
    </row>
    <row r="200" spans="1:9" s="46" customFormat="1" ht="23.25" customHeight="1" x14ac:dyDescent="0.25">
      <c r="A200" s="35">
        <v>4227</v>
      </c>
      <c r="B200" s="36"/>
      <c r="C200" s="37"/>
      <c r="D200" s="262" t="s">
        <v>176</v>
      </c>
      <c r="E200" s="129">
        <v>0</v>
      </c>
      <c r="F200" s="127">
        <v>1400</v>
      </c>
      <c r="G200" s="127">
        <v>1580</v>
      </c>
      <c r="H200" s="133" t="str">
        <f t="shared" si="6"/>
        <v>0</v>
      </c>
      <c r="I200" s="133">
        <f t="shared" si="5"/>
        <v>112.85714285714286</v>
      </c>
    </row>
    <row r="201" spans="1:9" s="46" customFormat="1" ht="16.5" customHeight="1" x14ac:dyDescent="0.25">
      <c r="A201" s="35">
        <v>4231</v>
      </c>
      <c r="B201" s="36"/>
      <c r="C201" s="37"/>
      <c r="D201" s="262" t="s">
        <v>135</v>
      </c>
      <c r="E201" s="129">
        <v>0</v>
      </c>
      <c r="F201" s="127">
        <v>1100</v>
      </c>
      <c r="G201" s="127">
        <v>1070</v>
      </c>
      <c r="H201" s="133" t="str">
        <f t="shared" si="6"/>
        <v>0</v>
      </c>
      <c r="I201" s="133">
        <f t="shared" si="5"/>
        <v>97.27272727272728</v>
      </c>
    </row>
    <row r="202" spans="1:9" ht="25.5" customHeight="1" x14ac:dyDescent="0.25">
      <c r="A202" s="378" t="s">
        <v>90</v>
      </c>
      <c r="B202" s="379"/>
      <c r="C202" s="380"/>
      <c r="D202" s="45" t="s">
        <v>91</v>
      </c>
      <c r="E202" s="250">
        <v>12467.56</v>
      </c>
      <c r="F202" s="251">
        <v>11500</v>
      </c>
      <c r="G202" s="251">
        <v>15932.28</v>
      </c>
      <c r="H202" s="305">
        <f t="shared" si="6"/>
        <v>127.78988029734768</v>
      </c>
      <c r="I202" s="305">
        <f t="shared" si="5"/>
        <v>138.54156521739131</v>
      </c>
    </row>
    <row r="203" spans="1:9" s="48" customFormat="1" x14ac:dyDescent="0.25">
      <c r="A203" s="381" t="s">
        <v>186</v>
      </c>
      <c r="B203" s="382"/>
      <c r="C203" s="383"/>
      <c r="D203" s="30" t="s">
        <v>54</v>
      </c>
      <c r="E203" s="254">
        <v>440</v>
      </c>
      <c r="F203" s="118">
        <v>400</v>
      </c>
      <c r="G203" s="118">
        <v>544</v>
      </c>
      <c r="H203" s="304">
        <f t="shared" si="6"/>
        <v>123.63636363636363</v>
      </c>
      <c r="I203" s="304">
        <f t="shared" ref="I203:I249" si="7">IFERROR((G203/F203)*100,"0")</f>
        <v>136</v>
      </c>
    </row>
    <row r="204" spans="1:9" s="48" customFormat="1" x14ac:dyDescent="0.25">
      <c r="A204" s="375">
        <v>32</v>
      </c>
      <c r="B204" s="376"/>
      <c r="C204" s="377"/>
      <c r="D204" s="30" t="s">
        <v>36</v>
      </c>
      <c r="E204" s="254">
        <v>440</v>
      </c>
      <c r="F204" s="118">
        <v>400</v>
      </c>
      <c r="G204" s="118">
        <v>544</v>
      </c>
      <c r="H204" s="304">
        <f t="shared" si="6"/>
        <v>123.63636363636363</v>
      </c>
      <c r="I204" s="304">
        <f t="shared" si="7"/>
        <v>136</v>
      </c>
    </row>
    <row r="205" spans="1:9" s="48" customFormat="1" x14ac:dyDescent="0.25">
      <c r="A205" s="375">
        <v>3222</v>
      </c>
      <c r="B205" s="376"/>
      <c r="C205" s="377"/>
      <c r="D205" s="262" t="s">
        <v>145</v>
      </c>
      <c r="E205" s="252">
        <v>440</v>
      </c>
      <c r="F205" s="253">
        <v>400</v>
      </c>
      <c r="G205" s="253">
        <v>544</v>
      </c>
      <c r="H205" s="308">
        <f t="shared" si="6"/>
        <v>123.63636363636363</v>
      </c>
      <c r="I205" s="308">
        <f t="shared" si="7"/>
        <v>136</v>
      </c>
    </row>
    <row r="206" spans="1:9" s="48" customFormat="1" x14ac:dyDescent="0.25">
      <c r="A206" s="381" t="s">
        <v>187</v>
      </c>
      <c r="B206" s="382"/>
      <c r="C206" s="383"/>
      <c r="D206" s="30" t="s">
        <v>87</v>
      </c>
      <c r="E206" s="252">
        <v>12027.56</v>
      </c>
      <c r="F206" s="253">
        <v>11100</v>
      </c>
      <c r="G206" s="248">
        <v>15388.28</v>
      </c>
      <c r="H206" s="303">
        <f t="shared" si="6"/>
        <v>127.94182693746696</v>
      </c>
      <c r="I206" s="303">
        <f t="shared" si="7"/>
        <v>138.63315315315316</v>
      </c>
    </row>
    <row r="207" spans="1:9" s="48" customFormat="1" x14ac:dyDescent="0.25">
      <c r="A207" s="375">
        <v>32</v>
      </c>
      <c r="B207" s="376"/>
      <c r="C207" s="377"/>
      <c r="D207" s="30" t="s">
        <v>36</v>
      </c>
      <c r="E207" s="254">
        <v>12027.56</v>
      </c>
      <c r="F207" s="118">
        <v>11100</v>
      </c>
      <c r="G207" s="118">
        <v>15388.28</v>
      </c>
      <c r="H207" s="304">
        <f t="shared" si="6"/>
        <v>127.94182693746696</v>
      </c>
      <c r="I207" s="304">
        <f t="shared" si="7"/>
        <v>138.63315315315316</v>
      </c>
    </row>
    <row r="208" spans="1:9" s="48" customFormat="1" x14ac:dyDescent="0.25">
      <c r="A208" s="375">
        <v>3222</v>
      </c>
      <c r="B208" s="376"/>
      <c r="C208" s="377"/>
      <c r="D208" s="262" t="s">
        <v>145</v>
      </c>
      <c r="E208" s="252">
        <v>12027.56</v>
      </c>
      <c r="F208" s="253">
        <v>11100</v>
      </c>
      <c r="G208" s="253">
        <v>15388.28</v>
      </c>
      <c r="H208" s="308">
        <f t="shared" si="6"/>
        <v>127.94182693746696</v>
      </c>
      <c r="I208" s="308">
        <f t="shared" si="7"/>
        <v>138.63315315315316</v>
      </c>
    </row>
    <row r="209" spans="1:9" s="46" customFormat="1" ht="51" customHeight="1" x14ac:dyDescent="0.25">
      <c r="A209" s="378" t="s">
        <v>253</v>
      </c>
      <c r="B209" s="379"/>
      <c r="C209" s="380"/>
      <c r="D209" s="44" t="s">
        <v>254</v>
      </c>
      <c r="E209" s="250">
        <v>1155.3399999999999</v>
      </c>
      <c r="F209" s="251">
        <v>1200</v>
      </c>
      <c r="G209" s="251">
        <v>1392.6</v>
      </c>
      <c r="H209" s="305">
        <f t="shared" si="6"/>
        <v>120.53594612841241</v>
      </c>
      <c r="I209" s="305">
        <f t="shared" si="7"/>
        <v>116.04999999999998</v>
      </c>
    </row>
    <row r="210" spans="1:9" ht="15" customHeight="1" x14ac:dyDescent="0.25">
      <c r="A210" s="381" t="s">
        <v>188</v>
      </c>
      <c r="B210" s="382"/>
      <c r="C210" s="383"/>
      <c r="D210" s="42" t="s">
        <v>14</v>
      </c>
      <c r="E210" s="254">
        <v>1155.3399999999999</v>
      </c>
      <c r="F210" s="118">
        <v>1200</v>
      </c>
      <c r="G210" s="118">
        <v>1392.6</v>
      </c>
      <c r="H210" s="304">
        <f t="shared" si="6"/>
        <v>120.53594612841241</v>
      </c>
      <c r="I210" s="304">
        <f t="shared" si="7"/>
        <v>116.04999999999998</v>
      </c>
    </row>
    <row r="211" spans="1:9" s="48" customFormat="1" x14ac:dyDescent="0.25">
      <c r="A211" s="375">
        <v>32</v>
      </c>
      <c r="B211" s="376"/>
      <c r="C211" s="377"/>
      <c r="D211" s="30" t="s">
        <v>36</v>
      </c>
      <c r="E211" s="254">
        <v>1155.3399999999999</v>
      </c>
      <c r="F211" s="118">
        <v>1200</v>
      </c>
      <c r="G211" s="118">
        <v>1392.6</v>
      </c>
      <c r="H211" s="304">
        <f t="shared" si="6"/>
        <v>120.53594612841241</v>
      </c>
      <c r="I211" s="304">
        <f t="shared" si="7"/>
        <v>116.04999999999998</v>
      </c>
    </row>
    <row r="212" spans="1:9" s="51" customFormat="1" x14ac:dyDescent="0.25">
      <c r="A212" s="387">
        <v>3237</v>
      </c>
      <c r="B212" s="388"/>
      <c r="C212" s="389"/>
      <c r="D212" s="262" t="s">
        <v>157</v>
      </c>
      <c r="E212" s="129">
        <v>1155.3399999999999</v>
      </c>
      <c r="F212" s="127">
        <v>1200</v>
      </c>
      <c r="G212" s="127">
        <v>1392.6</v>
      </c>
      <c r="H212" s="133">
        <f t="shared" si="6"/>
        <v>120.53594612841241</v>
      </c>
      <c r="I212" s="133">
        <f t="shared" si="7"/>
        <v>116.04999999999998</v>
      </c>
    </row>
    <row r="213" spans="1:9" s="48" customFormat="1" ht="25.5" x14ac:dyDescent="0.25">
      <c r="A213" s="378" t="s">
        <v>255</v>
      </c>
      <c r="B213" s="379"/>
      <c r="C213" s="380"/>
      <c r="D213" s="44" t="s">
        <v>256</v>
      </c>
      <c r="E213" s="250">
        <v>2633.28</v>
      </c>
      <c r="F213" s="251">
        <v>3100</v>
      </c>
      <c r="G213" s="251">
        <v>2686.03</v>
      </c>
      <c r="H213" s="305">
        <f t="shared" si="6"/>
        <v>102.00320512820514</v>
      </c>
      <c r="I213" s="305">
        <f t="shared" si="7"/>
        <v>86.646129032258074</v>
      </c>
    </row>
    <row r="214" spans="1:9" s="48" customFormat="1" x14ac:dyDescent="0.25">
      <c r="A214" s="381" t="s">
        <v>188</v>
      </c>
      <c r="B214" s="382"/>
      <c r="C214" s="383"/>
      <c r="D214" s="42" t="s">
        <v>14</v>
      </c>
      <c r="E214" s="273">
        <v>605.29999999999995</v>
      </c>
      <c r="F214" s="118">
        <v>600</v>
      </c>
      <c r="G214" s="118">
        <v>623.87</v>
      </c>
      <c r="H214" s="304">
        <f t="shared" si="6"/>
        <v>103.06790021476955</v>
      </c>
      <c r="I214" s="304">
        <f t="shared" si="7"/>
        <v>103.97833333333332</v>
      </c>
    </row>
    <row r="215" spans="1:9" ht="25.5" x14ac:dyDescent="0.25">
      <c r="A215" s="384">
        <v>38</v>
      </c>
      <c r="B215" s="385"/>
      <c r="C215" s="386"/>
      <c r="D215" s="50" t="s">
        <v>257</v>
      </c>
      <c r="E215" s="274">
        <v>605</v>
      </c>
      <c r="F215" s="275">
        <v>600</v>
      </c>
      <c r="G215" s="275">
        <v>623.87</v>
      </c>
      <c r="H215" s="311">
        <f t="shared" si="6"/>
        <v>103.11900826446281</v>
      </c>
      <c r="I215" s="311">
        <f t="shared" si="7"/>
        <v>103.97833333333332</v>
      </c>
    </row>
    <row r="216" spans="1:9" x14ac:dyDescent="0.25">
      <c r="A216" s="387">
        <v>3812</v>
      </c>
      <c r="B216" s="388"/>
      <c r="C216" s="389"/>
      <c r="D216" s="262" t="s">
        <v>171</v>
      </c>
      <c r="E216" s="276">
        <v>605</v>
      </c>
      <c r="F216" s="277">
        <v>600</v>
      </c>
      <c r="G216" s="293">
        <v>623.87</v>
      </c>
      <c r="H216" s="312">
        <f t="shared" si="6"/>
        <v>103.11900826446281</v>
      </c>
      <c r="I216" s="312">
        <f t="shared" si="7"/>
        <v>103.97833333333332</v>
      </c>
    </row>
    <row r="217" spans="1:9" x14ac:dyDescent="0.25">
      <c r="A217" s="381" t="s">
        <v>186</v>
      </c>
      <c r="B217" s="382"/>
      <c r="C217" s="383"/>
      <c r="D217" s="42" t="s">
        <v>54</v>
      </c>
      <c r="E217" s="278">
        <v>2027.98</v>
      </c>
      <c r="F217" s="116">
        <v>2500</v>
      </c>
      <c r="G217" s="116">
        <v>2062.16</v>
      </c>
      <c r="H217" s="313">
        <f t="shared" si="6"/>
        <v>101.68542096075896</v>
      </c>
      <c r="I217" s="313">
        <f t="shared" si="7"/>
        <v>82.486399999999989</v>
      </c>
    </row>
    <row r="218" spans="1:9" ht="25.5" x14ac:dyDescent="0.25">
      <c r="A218" s="384">
        <v>38</v>
      </c>
      <c r="B218" s="385"/>
      <c r="C218" s="386"/>
      <c r="D218" s="50" t="s">
        <v>257</v>
      </c>
      <c r="E218" s="278">
        <v>2027.98</v>
      </c>
      <c r="F218" s="116">
        <v>2500</v>
      </c>
      <c r="G218" s="116">
        <v>2062.16</v>
      </c>
      <c r="H218" s="313">
        <f t="shared" si="6"/>
        <v>101.68542096075896</v>
      </c>
      <c r="I218" s="313">
        <f t="shared" si="7"/>
        <v>82.486399999999989</v>
      </c>
    </row>
    <row r="219" spans="1:9" x14ac:dyDescent="0.25">
      <c r="A219" s="387">
        <v>3812</v>
      </c>
      <c r="B219" s="388"/>
      <c r="C219" s="389"/>
      <c r="D219" s="262" t="s">
        <v>171</v>
      </c>
      <c r="E219" s="276">
        <v>2027.98</v>
      </c>
      <c r="F219" s="279">
        <v>2500</v>
      </c>
      <c r="G219" s="116">
        <v>2062.16</v>
      </c>
      <c r="H219" s="313">
        <f t="shared" si="6"/>
        <v>101.68542096075896</v>
      </c>
      <c r="I219" s="313">
        <f t="shared" si="7"/>
        <v>82.486399999999989</v>
      </c>
    </row>
    <row r="220" spans="1:9" ht="51" x14ac:dyDescent="0.25">
      <c r="A220" s="378" t="s">
        <v>259</v>
      </c>
      <c r="B220" s="379"/>
      <c r="C220" s="380"/>
      <c r="D220" s="44" t="s">
        <v>261</v>
      </c>
      <c r="E220" s="250">
        <v>45500.33</v>
      </c>
      <c r="F220" s="251">
        <v>0</v>
      </c>
      <c r="G220" s="251">
        <v>0</v>
      </c>
      <c r="H220" s="305">
        <f t="shared" si="6"/>
        <v>0</v>
      </c>
      <c r="I220" s="305" t="str">
        <f t="shared" si="7"/>
        <v>0</v>
      </c>
    </row>
    <row r="221" spans="1:9" x14ac:dyDescent="0.25">
      <c r="A221" s="381" t="s">
        <v>188</v>
      </c>
      <c r="B221" s="382"/>
      <c r="C221" s="383"/>
      <c r="D221" s="42" t="s">
        <v>14</v>
      </c>
      <c r="E221" s="284">
        <v>19585.89</v>
      </c>
      <c r="F221" s="279">
        <v>0</v>
      </c>
      <c r="G221" s="116">
        <v>0</v>
      </c>
      <c r="H221" s="313">
        <f t="shared" si="6"/>
        <v>0</v>
      </c>
      <c r="I221" s="337" t="str">
        <f t="shared" si="7"/>
        <v>0</v>
      </c>
    </row>
    <row r="222" spans="1:9" x14ac:dyDescent="0.25">
      <c r="A222" s="150">
        <v>31</v>
      </c>
      <c r="B222" s="151"/>
      <c r="C222" s="152"/>
      <c r="D222" s="50" t="s">
        <v>18</v>
      </c>
      <c r="E222" s="274">
        <v>19585.89</v>
      </c>
      <c r="F222" s="275">
        <v>0</v>
      </c>
      <c r="G222" s="275">
        <v>0</v>
      </c>
      <c r="H222" s="311">
        <f t="shared" si="6"/>
        <v>0</v>
      </c>
      <c r="I222" s="338" t="str">
        <f t="shared" si="7"/>
        <v>0</v>
      </c>
    </row>
    <row r="223" spans="1:9" x14ac:dyDescent="0.25">
      <c r="A223" s="280">
        <v>3111</v>
      </c>
      <c r="B223" s="281"/>
      <c r="C223" s="282"/>
      <c r="D223" s="262" t="s">
        <v>262</v>
      </c>
      <c r="E223" s="276">
        <v>14544.39</v>
      </c>
      <c r="F223" s="279">
        <v>0</v>
      </c>
      <c r="G223" s="116">
        <v>0</v>
      </c>
      <c r="H223" s="313">
        <f t="shared" si="6"/>
        <v>0</v>
      </c>
      <c r="I223" s="337" t="str">
        <f t="shared" si="7"/>
        <v>0</v>
      </c>
    </row>
    <row r="224" spans="1:9" x14ac:dyDescent="0.25">
      <c r="A224" s="280">
        <v>3121</v>
      </c>
      <c r="B224" s="281"/>
      <c r="C224" s="282"/>
      <c r="D224" s="262" t="s">
        <v>139</v>
      </c>
      <c r="E224" s="283">
        <v>3200</v>
      </c>
      <c r="F224" s="116">
        <v>0</v>
      </c>
      <c r="G224" s="116">
        <v>0</v>
      </c>
      <c r="H224" s="313">
        <f t="shared" si="6"/>
        <v>0</v>
      </c>
      <c r="I224" s="337" t="str">
        <f t="shared" si="7"/>
        <v>0</v>
      </c>
    </row>
    <row r="225" spans="1:9" ht="24" customHeight="1" x14ac:dyDescent="0.25">
      <c r="A225" s="280">
        <v>3132</v>
      </c>
      <c r="B225" s="281"/>
      <c r="C225" s="282"/>
      <c r="D225" s="262" t="s">
        <v>263</v>
      </c>
      <c r="E225" s="276">
        <v>1841.5</v>
      </c>
      <c r="F225" s="279">
        <v>0</v>
      </c>
      <c r="G225" s="116">
        <v>0</v>
      </c>
      <c r="H225" s="313">
        <f t="shared" si="6"/>
        <v>0</v>
      </c>
      <c r="I225" s="337" t="str">
        <f t="shared" si="7"/>
        <v>0</v>
      </c>
    </row>
    <row r="226" spans="1:9" x14ac:dyDescent="0.25">
      <c r="A226" s="381" t="s">
        <v>187</v>
      </c>
      <c r="B226" s="382"/>
      <c r="C226" s="383"/>
      <c r="D226" s="30" t="s">
        <v>87</v>
      </c>
      <c r="E226" s="274">
        <v>25914.44</v>
      </c>
      <c r="F226" s="116">
        <v>0</v>
      </c>
      <c r="G226" s="116">
        <v>0</v>
      </c>
      <c r="H226" s="313">
        <f t="shared" si="6"/>
        <v>0</v>
      </c>
      <c r="I226" s="337" t="str">
        <f t="shared" si="7"/>
        <v>0</v>
      </c>
    </row>
    <row r="227" spans="1:9" x14ac:dyDescent="0.25">
      <c r="A227" s="150">
        <v>31</v>
      </c>
      <c r="B227" s="151"/>
      <c r="C227" s="152"/>
      <c r="D227" s="50" t="s">
        <v>18</v>
      </c>
      <c r="E227" s="284">
        <v>24088.77</v>
      </c>
      <c r="F227" s="279">
        <v>0</v>
      </c>
      <c r="G227" s="116">
        <v>0</v>
      </c>
      <c r="H227" s="313">
        <f t="shared" si="6"/>
        <v>0</v>
      </c>
      <c r="I227" s="337" t="str">
        <f t="shared" si="7"/>
        <v>0</v>
      </c>
    </row>
    <row r="228" spans="1:9" x14ac:dyDescent="0.25">
      <c r="A228" s="280">
        <v>3111</v>
      </c>
      <c r="B228" s="281"/>
      <c r="C228" s="282"/>
      <c r="D228" s="262" t="s">
        <v>262</v>
      </c>
      <c r="E228" s="283">
        <v>20196.73</v>
      </c>
      <c r="F228" s="116">
        <v>0</v>
      </c>
      <c r="G228" s="116">
        <v>0</v>
      </c>
      <c r="H228" s="313">
        <f t="shared" si="6"/>
        <v>0</v>
      </c>
      <c r="I228" s="337" t="str">
        <f t="shared" si="7"/>
        <v>0</v>
      </c>
    </row>
    <row r="229" spans="1:9" ht="23.25" customHeight="1" x14ac:dyDescent="0.25">
      <c r="A229" s="280">
        <v>3132</v>
      </c>
      <c r="B229" s="281"/>
      <c r="C229" s="282"/>
      <c r="D229" s="262" t="s">
        <v>263</v>
      </c>
      <c r="E229" s="283">
        <v>3892.04</v>
      </c>
      <c r="F229" s="116">
        <v>0</v>
      </c>
      <c r="G229" s="116">
        <v>0</v>
      </c>
      <c r="H229" s="313">
        <f t="shared" si="6"/>
        <v>0</v>
      </c>
      <c r="I229" s="337" t="str">
        <f t="shared" si="7"/>
        <v>0</v>
      </c>
    </row>
    <row r="230" spans="1:9" x14ac:dyDescent="0.25">
      <c r="A230" s="375">
        <v>32</v>
      </c>
      <c r="B230" s="376"/>
      <c r="C230" s="377"/>
      <c r="D230" s="30" t="s">
        <v>36</v>
      </c>
      <c r="E230" s="284">
        <v>1825.67</v>
      </c>
      <c r="F230" s="285">
        <v>0</v>
      </c>
      <c r="G230" s="275">
        <v>0</v>
      </c>
      <c r="H230" s="311">
        <f t="shared" si="6"/>
        <v>0</v>
      </c>
      <c r="I230" s="338" t="str">
        <f t="shared" si="7"/>
        <v>0</v>
      </c>
    </row>
    <row r="231" spans="1:9" ht="25.5" x14ac:dyDescent="0.25">
      <c r="A231" s="280">
        <v>3212</v>
      </c>
      <c r="B231" s="281"/>
      <c r="C231" s="282"/>
      <c r="D231" s="262" t="s">
        <v>264</v>
      </c>
      <c r="E231" s="283">
        <v>1626.29</v>
      </c>
      <c r="F231" s="116">
        <v>0</v>
      </c>
      <c r="G231" s="116">
        <v>0</v>
      </c>
      <c r="H231" s="313">
        <f t="shared" si="6"/>
        <v>0</v>
      </c>
      <c r="I231" s="337" t="str">
        <f t="shared" si="7"/>
        <v>0</v>
      </c>
    </row>
    <row r="232" spans="1:9" ht="23.25" customHeight="1" x14ac:dyDescent="0.25">
      <c r="A232" s="324">
        <v>3221</v>
      </c>
      <c r="B232" s="325"/>
      <c r="C232" s="326"/>
      <c r="D232" s="262" t="s">
        <v>265</v>
      </c>
      <c r="E232" s="334">
        <v>199.38</v>
      </c>
      <c r="F232" s="116">
        <v>0</v>
      </c>
      <c r="G232" s="116">
        <v>0</v>
      </c>
      <c r="H232" s="313">
        <f t="shared" si="6"/>
        <v>0</v>
      </c>
      <c r="I232" s="337" t="str">
        <f t="shared" si="7"/>
        <v>0</v>
      </c>
    </row>
    <row r="233" spans="1:9" s="193" customFormat="1" ht="82.5" customHeight="1" x14ac:dyDescent="0.2">
      <c r="A233" s="378" t="s">
        <v>258</v>
      </c>
      <c r="B233" s="379"/>
      <c r="C233" s="380"/>
      <c r="D233" s="44" t="s">
        <v>260</v>
      </c>
      <c r="E233" s="250">
        <v>26541.040000000001</v>
      </c>
      <c r="F233" s="251">
        <v>122800</v>
      </c>
      <c r="G233" s="251">
        <v>116955.52</v>
      </c>
      <c r="H233" s="305">
        <f t="shared" si="6"/>
        <v>440.65914523319361</v>
      </c>
      <c r="I233" s="305">
        <f t="shared" si="7"/>
        <v>95.240651465798052</v>
      </c>
    </row>
    <row r="234" spans="1:9" x14ac:dyDescent="0.25">
      <c r="A234" s="381" t="s">
        <v>188</v>
      </c>
      <c r="B234" s="382"/>
      <c r="C234" s="383"/>
      <c r="D234" s="153" t="s">
        <v>14</v>
      </c>
      <c r="E234" s="287">
        <v>7058.26</v>
      </c>
      <c r="F234" s="288">
        <v>53500</v>
      </c>
      <c r="G234" s="116">
        <v>51976.87</v>
      </c>
      <c r="H234" s="313">
        <f t="shared" si="6"/>
        <v>736.39778075616368</v>
      </c>
      <c r="I234" s="313">
        <f t="shared" si="7"/>
        <v>97.15302803738318</v>
      </c>
    </row>
    <row r="235" spans="1:9" x14ac:dyDescent="0.25">
      <c r="A235" s="150">
        <v>31</v>
      </c>
      <c r="B235" s="151"/>
      <c r="C235" s="152"/>
      <c r="D235" s="269" t="s">
        <v>18</v>
      </c>
      <c r="E235" s="278">
        <v>7058.26</v>
      </c>
      <c r="F235" s="116">
        <v>53000</v>
      </c>
      <c r="G235" s="116">
        <v>51605.36</v>
      </c>
      <c r="H235" s="313">
        <f t="shared" si="6"/>
        <v>731.13430222179409</v>
      </c>
      <c r="I235" s="313">
        <f t="shared" si="7"/>
        <v>97.368603773584908</v>
      </c>
    </row>
    <row r="236" spans="1:9" x14ac:dyDescent="0.25">
      <c r="A236" s="280">
        <v>3111</v>
      </c>
      <c r="B236" s="281"/>
      <c r="C236" s="282"/>
      <c r="D236" s="286" t="s">
        <v>262</v>
      </c>
      <c r="E236" s="292">
        <v>7058.26</v>
      </c>
      <c r="F236" s="277">
        <v>43700</v>
      </c>
      <c r="G236" s="293">
        <v>40636.78</v>
      </c>
      <c r="H236" s="312">
        <f t="shared" si="6"/>
        <v>575.73367940540584</v>
      </c>
      <c r="I236" s="312">
        <f t="shared" si="7"/>
        <v>92.990343249427923</v>
      </c>
    </row>
    <row r="237" spans="1:9" ht="13.5" customHeight="1" x14ac:dyDescent="0.25">
      <c r="A237" s="280">
        <v>3121</v>
      </c>
      <c r="B237" s="281"/>
      <c r="C237" s="282"/>
      <c r="D237" s="286" t="s">
        <v>139</v>
      </c>
      <c r="E237" s="283"/>
      <c r="F237" s="293">
        <v>5100</v>
      </c>
      <c r="G237" s="293">
        <v>5600</v>
      </c>
      <c r="H237" s="312" t="str">
        <f t="shared" si="6"/>
        <v>0</v>
      </c>
      <c r="I237" s="312">
        <f t="shared" si="7"/>
        <v>109.80392156862746</v>
      </c>
    </row>
    <row r="238" spans="1:9" ht="24" customHeight="1" x14ac:dyDescent="0.25">
      <c r="A238" s="280">
        <v>3132</v>
      </c>
      <c r="B238" s="281"/>
      <c r="C238" s="282"/>
      <c r="D238" s="286" t="s">
        <v>263</v>
      </c>
      <c r="E238" s="283"/>
      <c r="F238" s="293">
        <v>4200</v>
      </c>
      <c r="G238" s="293">
        <v>5368.58</v>
      </c>
      <c r="H238" s="312" t="str">
        <f t="shared" si="6"/>
        <v>0</v>
      </c>
      <c r="I238" s="312">
        <f t="shared" si="7"/>
        <v>127.82333333333334</v>
      </c>
    </row>
    <row r="239" spans="1:9" x14ac:dyDescent="0.25">
      <c r="A239" s="375">
        <v>32</v>
      </c>
      <c r="B239" s="376"/>
      <c r="C239" s="377"/>
      <c r="D239" s="157" t="s">
        <v>36</v>
      </c>
      <c r="E239" s="289">
        <v>0</v>
      </c>
      <c r="F239" s="279">
        <v>500</v>
      </c>
      <c r="G239" s="116">
        <v>371.51</v>
      </c>
      <c r="H239" s="313" t="str">
        <f t="shared" si="6"/>
        <v>0</v>
      </c>
      <c r="I239" s="313">
        <f t="shared" si="7"/>
        <v>74.302000000000007</v>
      </c>
    </row>
    <row r="240" spans="1:9" ht="25.5" x14ac:dyDescent="0.25">
      <c r="A240" s="280">
        <v>3212</v>
      </c>
      <c r="B240" s="281"/>
      <c r="C240" s="282"/>
      <c r="D240" s="262" t="s">
        <v>264</v>
      </c>
      <c r="E240" s="283">
        <v>0</v>
      </c>
      <c r="F240" s="293">
        <v>500</v>
      </c>
      <c r="G240" s="293">
        <v>371.51</v>
      </c>
      <c r="H240" s="312" t="str">
        <f t="shared" si="6"/>
        <v>0</v>
      </c>
      <c r="I240" s="312">
        <f t="shared" si="7"/>
        <v>74.302000000000007</v>
      </c>
    </row>
    <row r="241" spans="1:9" ht="23.25" customHeight="1" x14ac:dyDescent="0.25">
      <c r="A241" s="381" t="s">
        <v>187</v>
      </c>
      <c r="B241" s="382"/>
      <c r="C241" s="383"/>
      <c r="D241" s="153" t="s">
        <v>87</v>
      </c>
      <c r="E241" s="274">
        <v>19482.78</v>
      </c>
      <c r="F241" s="275">
        <v>69300</v>
      </c>
      <c r="G241" s="275">
        <v>64978.65</v>
      </c>
      <c r="H241" s="311">
        <f t="shared" si="6"/>
        <v>333.51836852851602</v>
      </c>
      <c r="I241" s="311">
        <f t="shared" si="7"/>
        <v>93.764285714285705</v>
      </c>
    </row>
    <row r="242" spans="1:9" x14ac:dyDescent="0.25">
      <c r="A242" s="375">
        <v>31</v>
      </c>
      <c r="B242" s="376"/>
      <c r="C242" s="377"/>
      <c r="D242" s="157" t="s">
        <v>18</v>
      </c>
      <c r="E242" s="278">
        <v>18787.509999999998</v>
      </c>
      <c r="F242" s="116">
        <v>65500</v>
      </c>
      <c r="G242" s="116">
        <v>62374.93</v>
      </c>
      <c r="H242" s="313">
        <f t="shared" si="6"/>
        <v>332.00211204145734</v>
      </c>
      <c r="I242" s="313">
        <f t="shared" si="7"/>
        <v>95.22890076335878</v>
      </c>
    </row>
    <row r="243" spans="1:9" x14ac:dyDescent="0.25">
      <c r="A243" s="280">
        <v>3111</v>
      </c>
      <c r="B243" s="281"/>
      <c r="C243" s="282"/>
      <c r="D243" s="286" t="s">
        <v>262</v>
      </c>
      <c r="E243" s="294">
        <v>12294.32</v>
      </c>
      <c r="F243" s="295">
        <v>56500</v>
      </c>
      <c r="G243" s="293">
        <v>52393.63</v>
      </c>
      <c r="H243" s="312">
        <f t="shared" si="6"/>
        <v>426.16126796764684</v>
      </c>
      <c r="I243" s="312">
        <f t="shared" si="7"/>
        <v>92.732088495575212</v>
      </c>
    </row>
    <row r="244" spans="1:9" x14ac:dyDescent="0.25">
      <c r="A244" s="280">
        <v>3121</v>
      </c>
      <c r="B244" s="281"/>
      <c r="C244" s="282"/>
      <c r="D244" s="286" t="s">
        <v>139</v>
      </c>
      <c r="E244" s="294">
        <v>3300</v>
      </c>
      <c r="F244" s="295">
        <v>0</v>
      </c>
      <c r="G244" s="293">
        <v>0</v>
      </c>
      <c r="H244" s="312">
        <f t="shared" si="6"/>
        <v>0</v>
      </c>
      <c r="I244" s="312" t="str">
        <f t="shared" si="7"/>
        <v>0</v>
      </c>
    </row>
    <row r="245" spans="1:9" ht="25.5" x14ac:dyDescent="0.25">
      <c r="A245" s="280">
        <v>3132</v>
      </c>
      <c r="B245" s="281"/>
      <c r="C245" s="282"/>
      <c r="D245" s="286" t="s">
        <v>263</v>
      </c>
      <c r="E245" s="294">
        <v>3193.19</v>
      </c>
      <c r="F245" s="295">
        <v>9000</v>
      </c>
      <c r="G245" s="293">
        <v>9981.2999999999993</v>
      </c>
      <c r="H245" s="312">
        <f t="shared" si="6"/>
        <v>312.5808360918079</v>
      </c>
      <c r="I245" s="312">
        <f t="shared" si="7"/>
        <v>110.90333333333334</v>
      </c>
    </row>
    <row r="246" spans="1:9" x14ac:dyDescent="0.25">
      <c r="A246" s="375">
        <v>32</v>
      </c>
      <c r="B246" s="376"/>
      <c r="C246" s="377"/>
      <c r="D246" s="157" t="s">
        <v>36</v>
      </c>
      <c r="E246" s="290">
        <v>695.27</v>
      </c>
      <c r="F246" s="291"/>
      <c r="G246" s="116"/>
      <c r="H246" s="313">
        <f t="shared" si="6"/>
        <v>0</v>
      </c>
      <c r="I246" s="313" t="str">
        <f t="shared" si="7"/>
        <v>0</v>
      </c>
    </row>
    <row r="247" spans="1:9" x14ac:dyDescent="0.25">
      <c r="A247" s="375">
        <v>3211</v>
      </c>
      <c r="B247" s="376"/>
      <c r="C247" s="377"/>
      <c r="D247" s="286" t="s">
        <v>141</v>
      </c>
      <c r="E247" s="294">
        <v>0</v>
      </c>
      <c r="F247" s="295">
        <v>200</v>
      </c>
      <c r="G247" s="293">
        <v>0</v>
      </c>
      <c r="H247" s="312" t="str">
        <f t="shared" si="6"/>
        <v>0</v>
      </c>
      <c r="I247" s="312">
        <f t="shared" si="7"/>
        <v>0</v>
      </c>
    </row>
    <row r="248" spans="1:9" ht="23.25" customHeight="1" x14ac:dyDescent="0.25">
      <c r="A248" s="375">
        <v>3212</v>
      </c>
      <c r="B248" s="376"/>
      <c r="C248" s="377"/>
      <c r="D248" s="262" t="s">
        <v>264</v>
      </c>
      <c r="E248" s="294">
        <v>695.27</v>
      </c>
      <c r="F248" s="295">
        <v>3100</v>
      </c>
      <c r="G248" s="293">
        <v>2363.8200000000002</v>
      </c>
      <c r="H248" s="312">
        <f t="shared" si="6"/>
        <v>339.98590475642561</v>
      </c>
      <c r="I248" s="312">
        <f t="shared" si="7"/>
        <v>76.252258064516127</v>
      </c>
    </row>
    <row r="249" spans="1:9" ht="22.5" customHeight="1" x14ac:dyDescent="0.25">
      <c r="A249" s="375">
        <v>3221</v>
      </c>
      <c r="B249" s="376"/>
      <c r="C249" s="377"/>
      <c r="D249" s="262" t="s">
        <v>265</v>
      </c>
      <c r="E249" s="283">
        <v>0</v>
      </c>
      <c r="F249" s="293">
        <v>500</v>
      </c>
      <c r="G249" s="293">
        <v>239.9</v>
      </c>
      <c r="H249" s="312" t="str">
        <f t="shared" si="6"/>
        <v>0</v>
      </c>
      <c r="I249" s="312">
        <f t="shared" si="7"/>
        <v>47.980000000000004</v>
      </c>
    </row>
  </sheetData>
  <mergeCells count="95">
    <mergeCell ref="A158:C158"/>
    <mergeCell ref="A162:C162"/>
    <mergeCell ref="A145:C145"/>
    <mergeCell ref="A146:C146"/>
    <mergeCell ref="A147:C147"/>
    <mergeCell ref="A150:C150"/>
    <mergeCell ref="A148:C148"/>
    <mergeCell ref="A149:C149"/>
    <mergeCell ref="A161:C161"/>
    <mergeCell ref="A144:C144"/>
    <mergeCell ref="A153:C153"/>
    <mergeCell ref="A154:C154"/>
    <mergeCell ref="A156:C156"/>
    <mergeCell ref="A157:C157"/>
    <mergeCell ref="A136:C136"/>
    <mergeCell ref="A137:C137"/>
    <mergeCell ref="A138:C138"/>
    <mergeCell ref="A139:C139"/>
    <mergeCell ref="A140:C140"/>
    <mergeCell ref="A131:C131"/>
    <mergeCell ref="A132:C132"/>
    <mergeCell ref="A133:C133"/>
    <mergeCell ref="A134:C134"/>
    <mergeCell ref="A135:C135"/>
    <mergeCell ref="A126:C126"/>
    <mergeCell ref="A125:C125"/>
    <mergeCell ref="A127:C127"/>
    <mergeCell ref="A128:C128"/>
    <mergeCell ref="A129:C129"/>
    <mergeCell ref="A107:C107"/>
    <mergeCell ref="A108:C108"/>
    <mergeCell ref="A111:C111"/>
    <mergeCell ref="A118:C118"/>
    <mergeCell ref="A124:C124"/>
    <mergeCell ref="A7:C7"/>
    <mergeCell ref="A8:C8"/>
    <mergeCell ref="A1:I1"/>
    <mergeCell ref="A3:I3"/>
    <mergeCell ref="A5:C5"/>
    <mergeCell ref="A9:C9"/>
    <mergeCell ref="A170:C170"/>
    <mergeCell ref="A18:C18"/>
    <mergeCell ref="A43:C43"/>
    <mergeCell ref="A58:C58"/>
    <mergeCell ref="A68:C68"/>
    <mergeCell ref="A69:C69"/>
    <mergeCell ref="A85:C85"/>
    <mergeCell ref="A95:C95"/>
    <mergeCell ref="A96:C96"/>
    <mergeCell ref="A97:C97"/>
    <mergeCell ref="A101:C101"/>
    <mergeCell ref="A103:C103"/>
    <mergeCell ref="A104:C104"/>
    <mergeCell ref="A116:C116"/>
    <mergeCell ref="A117:C117"/>
    <mergeCell ref="A177:C177"/>
    <mergeCell ref="A169:C169"/>
    <mergeCell ref="A167:C167"/>
    <mergeCell ref="A168:C168"/>
    <mergeCell ref="A176:C176"/>
    <mergeCell ref="A195:C195"/>
    <mergeCell ref="A202:C202"/>
    <mergeCell ref="A203:C203"/>
    <mergeCell ref="A180:C180"/>
    <mergeCell ref="A192:C192"/>
    <mergeCell ref="A188:C188"/>
    <mergeCell ref="A209:C209"/>
    <mergeCell ref="A210:C210"/>
    <mergeCell ref="A211:C211"/>
    <mergeCell ref="A212:C212"/>
    <mergeCell ref="A204:C204"/>
    <mergeCell ref="A205:C205"/>
    <mergeCell ref="A206:C206"/>
    <mergeCell ref="A207:C207"/>
    <mergeCell ref="A208:C208"/>
    <mergeCell ref="A215:C215"/>
    <mergeCell ref="A216:C216"/>
    <mergeCell ref="A234:C234"/>
    <mergeCell ref="A213:C213"/>
    <mergeCell ref="A214:C214"/>
    <mergeCell ref="A217:C217"/>
    <mergeCell ref="A218:C218"/>
    <mergeCell ref="A219:C219"/>
    <mergeCell ref="A220:C220"/>
    <mergeCell ref="A221:C221"/>
    <mergeCell ref="A248:C248"/>
    <mergeCell ref="A249:C249"/>
    <mergeCell ref="A233:C233"/>
    <mergeCell ref="A226:C226"/>
    <mergeCell ref="A230:C230"/>
    <mergeCell ref="A241:C241"/>
    <mergeCell ref="A242:C242"/>
    <mergeCell ref="A246:C246"/>
    <mergeCell ref="A239:C239"/>
    <mergeCell ref="A247:C247"/>
  </mergeCells>
  <pageMargins left="0.7" right="0.7" top="0.75" bottom="0.75" header="0.3" footer="0.3"/>
  <pageSetup paperSize="9" scale="73" fitToHeight="0" orientation="landscape" r:id="rId1"/>
  <headerFooter>
    <oddFooter>&amp;C_x000D_&amp;1#&amp;"Arial"&amp;8&amp;K000000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4"/>
  <sheetViews>
    <sheetView topLeftCell="A22" workbookViewId="0">
      <selection activeCell="H95" sqref="H94:H95"/>
    </sheetView>
  </sheetViews>
  <sheetFormatPr defaultRowHeight="15" x14ac:dyDescent="0.25"/>
  <cols>
    <col min="1" max="1" width="8.140625" customWidth="1"/>
    <col min="2" max="2" width="8.7109375" customWidth="1"/>
    <col min="3" max="3" width="7.85546875" customWidth="1"/>
    <col min="4" max="4" width="68.140625" customWidth="1"/>
    <col min="5" max="5" width="30.28515625" customWidth="1"/>
    <col min="6" max="6" width="28.42578125" customWidth="1"/>
    <col min="7" max="7" width="25.7109375" customWidth="1"/>
    <col min="8" max="8" width="11.7109375" style="40" customWidth="1"/>
    <col min="9" max="9" width="10.42578125" style="40" customWidth="1"/>
  </cols>
  <sheetData>
    <row r="2" spans="1:9" ht="15.75" x14ac:dyDescent="0.25">
      <c r="A2" s="372" t="s">
        <v>33</v>
      </c>
      <c r="B2" s="372"/>
      <c r="C2" s="372"/>
      <c r="D2" s="372"/>
      <c r="E2" s="372"/>
      <c r="F2" s="372"/>
      <c r="G2" s="372"/>
      <c r="H2" s="373"/>
      <c r="I2" s="373"/>
    </row>
    <row r="3" spans="1:9" ht="18" x14ac:dyDescent="0.25">
      <c r="A3" s="4"/>
      <c r="B3" s="4"/>
      <c r="C3" s="4"/>
      <c r="D3" s="4"/>
      <c r="E3" s="4"/>
      <c r="F3" s="4"/>
      <c r="G3" s="4"/>
      <c r="H3" s="210"/>
      <c r="I3" s="210"/>
    </row>
    <row r="4" spans="1:9" ht="15.75" x14ac:dyDescent="0.25">
      <c r="A4" s="372" t="s">
        <v>119</v>
      </c>
      <c r="B4" s="374"/>
      <c r="C4" s="374"/>
      <c r="D4" s="374"/>
      <c r="E4" s="374"/>
      <c r="F4" s="374"/>
      <c r="G4" s="374"/>
      <c r="H4" s="374"/>
      <c r="I4" s="374"/>
    </row>
    <row r="5" spans="1:9" ht="18" x14ac:dyDescent="0.25">
      <c r="A5" s="4"/>
      <c r="B5" s="4"/>
      <c r="C5" s="4"/>
      <c r="D5" s="4"/>
      <c r="E5" s="4"/>
      <c r="F5" s="4"/>
      <c r="G5" s="4"/>
      <c r="H5" s="210"/>
      <c r="I5" s="210"/>
    </row>
    <row r="6" spans="1:9" ht="15.75" x14ac:dyDescent="0.25">
      <c r="A6" s="370" t="s">
        <v>1</v>
      </c>
      <c r="B6" s="371"/>
      <c r="C6" s="371"/>
      <c r="D6" s="371"/>
      <c r="E6" s="371"/>
      <c r="F6" s="371"/>
      <c r="G6" s="371"/>
      <c r="H6" s="371"/>
      <c r="I6" s="371"/>
    </row>
    <row r="7" spans="1:9" ht="18" x14ac:dyDescent="0.25">
      <c r="A7" s="57"/>
      <c r="B7" s="57"/>
      <c r="C7" s="57"/>
      <c r="D7" s="4"/>
      <c r="E7" s="4"/>
      <c r="F7" s="4"/>
      <c r="G7" s="54"/>
      <c r="H7" s="211"/>
      <c r="I7" s="97"/>
    </row>
    <row r="8" spans="1:9" ht="25.5" x14ac:dyDescent="0.25">
      <c r="A8" s="24" t="s">
        <v>11</v>
      </c>
      <c r="B8" s="23" t="s">
        <v>12</v>
      </c>
      <c r="C8" s="23" t="s">
        <v>13</v>
      </c>
      <c r="D8" s="23" t="s">
        <v>9</v>
      </c>
      <c r="E8" s="80" t="s">
        <v>98</v>
      </c>
      <c r="F8" s="3" t="s">
        <v>99</v>
      </c>
      <c r="G8" s="3" t="s">
        <v>100</v>
      </c>
      <c r="H8" s="212" t="s">
        <v>113</v>
      </c>
      <c r="I8" s="213" t="s">
        <v>114</v>
      </c>
    </row>
    <row r="9" spans="1:9" x14ac:dyDescent="0.25">
      <c r="A9" s="24">
        <v>1</v>
      </c>
      <c r="B9" s="23">
        <v>2</v>
      </c>
      <c r="C9" s="23">
        <v>3</v>
      </c>
      <c r="D9" s="23">
        <v>4</v>
      </c>
      <c r="E9" s="80">
        <v>5</v>
      </c>
      <c r="F9" s="3">
        <v>6</v>
      </c>
      <c r="G9" s="3">
        <v>7</v>
      </c>
      <c r="H9" s="212">
        <v>8</v>
      </c>
      <c r="I9" s="213">
        <v>9</v>
      </c>
    </row>
    <row r="10" spans="1:9" ht="25.5" customHeight="1" x14ac:dyDescent="0.25">
      <c r="A10" s="12">
        <v>6</v>
      </c>
      <c r="B10" s="12"/>
      <c r="C10" s="12"/>
      <c r="D10" s="12" t="s">
        <v>1</v>
      </c>
      <c r="E10" s="101">
        <v>3551280.06</v>
      </c>
      <c r="F10" s="105">
        <v>5001700</v>
      </c>
      <c r="G10" s="105">
        <v>3898673.39</v>
      </c>
      <c r="H10" s="70">
        <f>IFERROR((G10/E10)*100,"0")</f>
        <v>109.78220033708071</v>
      </c>
      <c r="I10" s="70">
        <f>IFERROR((G10/F10)*100,"0")</f>
        <v>77.946965831617248</v>
      </c>
    </row>
    <row r="11" spans="1:9" ht="21.75" customHeight="1" x14ac:dyDescent="0.25">
      <c r="A11" s="12"/>
      <c r="B11" s="12">
        <v>63</v>
      </c>
      <c r="C11" s="16"/>
      <c r="D11" s="16" t="s">
        <v>45</v>
      </c>
      <c r="E11" s="99">
        <v>2930727.09</v>
      </c>
      <c r="F11" s="100">
        <v>3615300</v>
      </c>
      <c r="G11" s="100">
        <v>3064814.83</v>
      </c>
      <c r="H11" s="112">
        <f t="shared" ref="H11:H31" si="0">IFERROR((G11/E11)*100,"0")</f>
        <v>104.57523801712973</v>
      </c>
      <c r="I11" s="112">
        <f t="shared" ref="I11:I31" si="1">IFERROR((G11/F11)*100,"0")</f>
        <v>84.773458080933807</v>
      </c>
    </row>
    <row r="12" spans="1:9" ht="18.75" customHeight="1" x14ac:dyDescent="0.25">
      <c r="A12" s="12"/>
      <c r="B12" s="124">
        <v>6361</v>
      </c>
      <c r="C12" s="125"/>
      <c r="D12" s="126" t="s">
        <v>124</v>
      </c>
      <c r="E12" s="129">
        <v>2818871.75</v>
      </c>
      <c r="F12" s="127">
        <v>3474500</v>
      </c>
      <c r="G12" s="127">
        <v>2985440.16</v>
      </c>
      <c r="H12" s="133">
        <f t="shared" si="0"/>
        <v>105.90904534766436</v>
      </c>
      <c r="I12" s="133">
        <f t="shared" si="1"/>
        <v>85.924310260469142</v>
      </c>
    </row>
    <row r="13" spans="1:9" ht="15" customHeight="1" x14ac:dyDescent="0.25">
      <c r="A13" s="12"/>
      <c r="B13" s="124">
        <v>6362</v>
      </c>
      <c r="C13" s="125"/>
      <c r="D13" s="126" t="s">
        <v>125</v>
      </c>
      <c r="E13" s="129">
        <v>55227.17</v>
      </c>
      <c r="F13" s="127">
        <v>60000</v>
      </c>
      <c r="G13" s="127">
        <v>1760</v>
      </c>
      <c r="H13" s="133">
        <f t="shared" si="0"/>
        <v>3.1868372034996546</v>
      </c>
      <c r="I13" s="133">
        <f t="shared" si="1"/>
        <v>2.9333333333333331</v>
      </c>
    </row>
    <row r="14" spans="1:9" ht="17.25" customHeight="1" x14ac:dyDescent="0.25">
      <c r="A14" s="12"/>
      <c r="B14" s="124">
        <v>6391</v>
      </c>
      <c r="C14" s="125"/>
      <c r="D14" s="126" t="s">
        <v>126</v>
      </c>
      <c r="E14" s="129">
        <v>440</v>
      </c>
      <c r="F14" s="127">
        <v>400</v>
      </c>
      <c r="G14" s="127">
        <v>544</v>
      </c>
      <c r="H14" s="133">
        <f t="shared" si="0"/>
        <v>123.63636363636363</v>
      </c>
      <c r="I14" s="133">
        <f t="shared" si="1"/>
        <v>136</v>
      </c>
    </row>
    <row r="15" spans="1:9" ht="17.25" customHeight="1" x14ac:dyDescent="0.25">
      <c r="A15" s="12"/>
      <c r="B15" s="124">
        <v>6393</v>
      </c>
      <c r="C15" s="125"/>
      <c r="D15" s="126" t="s">
        <v>127</v>
      </c>
      <c r="E15" s="129">
        <v>56188.17</v>
      </c>
      <c r="F15" s="127">
        <v>80400</v>
      </c>
      <c r="G15" s="127">
        <v>77070.67</v>
      </c>
      <c r="H15" s="133">
        <f t="shared" si="0"/>
        <v>137.16529653839947</v>
      </c>
      <c r="I15" s="133">
        <f t="shared" si="1"/>
        <v>95.85904228855722</v>
      </c>
    </row>
    <row r="16" spans="1:9" ht="18" customHeight="1" x14ac:dyDescent="0.25">
      <c r="A16" s="12"/>
      <c r="B16" s="12">
        <v>64</v>
      </c>
      <c r="C16" s="16"/>
      <c r="D16" s="16" t="s">
        <v>56</v>
      </c>
      <c r="E16" s="99">
        <v>0.68</v>
      </c>
      <c r="F16" s="100">
        <v>100</v>
      </c>
      <c r="G16" s="100">
        <v>0.39</v>
      </c>
      <c r="H16" s="112">
        <f t="shared" si="0"/>
        <v>57.352941176470587</v>
      </c>
      <c r="I16" s="112">
        <f t="shared" si="1"/>
        <v>0.39</v>
      </c>
    </row>
    <row r="17" spans="1:9" x14ac:dyDescent="0.25">
      <c r="A17" s="12"/>
      <c r="B17" s="124">
        <v>6413</v>
      </c>
      <c r="C17" s="125"/>
      <c r="D17" s="128" t="s">
        <v>128</v>
      </c>
      <c r="E17" s="129">
        <v>0.68</v>
      </c>
      <c r="F17" s="127">
        <v>100</v>
      </c>
      <c r="G17" s="127">
        <v>0.39</v>
      </c>
      <c r="H17" s="133">
        <f t="shared" si="0"/>
        <v>57.352941176470587</v>
      </c>
      <c r="I17" s="133">
        <f t="shared" si="1"/>
        <v>0.39</v>
      </c>
    </row>
    <row r="18" spans="1:9" ht="26.25" customHeight="1" x14ac:dyDescent="0.25">
      <c r="A18" s="12"/>
      <c r="B18" s="12">
        <v>65</v>
      </c>
      <c r="C18" s="16"/>
      <c r="D18" s="16" t="s">
        <v>120</v>
      </c>
      <c r="E18" s="99">
        <v>59654.67</v>
      </c>
      <c r="F18" s="100">
        <v>80800</v>
      </c>
      <c r="G18" s="100">
        <v>86882.3</v>
      </c>
      <c r="H18" s="112">
        <f t="shared" si="0"/>
        <v>145.64207630349813</v>
      </c>
      <c r="I18" s="112">
        <f t="shared" si="1"/>
        <v>107.52759900990098</v>
      </c>
    </row>
    <row r="19" spans="1:9" ht="17.25" customHeight="1" x14ac:dyDescent="0.25">
      <c r="A19" s="12"/>
      <c r="B19" s="124">
        <v>6526</v>
      </c>
      <c r="C19" s="125"/>
      <c r="D19" s="128" t="s">
        <v>129</v>
      </c>
      <c r="E19" s="129">
        <v>59654.67</v>
      </c>
      <c r="F19" s="127">
        <v>80800</v>
      </c>
      <c r="G19" s="127">
        <v>86882.3</v>
      </c>
      <c r="H19" s="133">
        <f t="shared" si="0"/>
        <v>145.64207630349813</v>
      </c>
      <c r="I19" s="133">
        <f t="shared" si="1"/>
        <v>107.52759900990098</v>
      </c>
    </row>
    <row r="20" spans="1:9" ht="18.75" customHeight="1" x14ac:dyDescent="0.25">
      <c r="A20" s="12"/>
      <c r="B20" s="29">
        <v>66</v>
      </c>
      <c r="C20" s="14"/>
      <c r="D20" s="16" t="s">
        <v>56</v>
      </c>
      <c r="E20" s="99">
        <v>33403.68</v>
      </c>
      <c r="F20" s="100">
        <v>26300</v>
      </c>
      <c r="G20" s="100">
        <v>30086.91</v>
      </c>
      <c r="H20" s="112">
        <f t="shared" si="0"/>
        <v>90.070644910979865</v>
      </c>
      <c r="I20" s="112">
        <f t="shared" si="1"/>
        <v>114.39889733840305</v>
      </c>
    </row>
    <row r="21" spans="1:9" ht="20.25" customHeight="1" x14ac:dyDescent="0.25">
      <c r="A21" s="12"/>
      <c r="B21" s="130">
        <v>6614</v>
      </c>
      <c r="C21" s="131"/>
      <c r="D21" s="128" t="s">
        <v>130</v>
      </c>
      <c r="E21" s="129">
        <v>6861.51</v>
      </c>
      <c r="F21" s="127">
        <v>8500</v>
      </c>
      <c r="G21" s="127">
        <v>4565.59</v>
      </c>
      <c r="H21" s="133">
        <f t="shared" si="0"/>
        <v>66.539143716179098</v>
      </c>
      <c r="I21" s="133">
        <f t="shared" si="1"/>
        <v>53.712823529411772</v>
      </c>
    </row>
    <row r="22" spans="1:9" ht="18" customHeight="1" x14ac:dyDescent="0.25">
      <c r="A22" s="12"/>
      <c r="B22" s="130">
        <v>6615</v>
      </c>
      <c r="C22" s="131"/>
      <c r="D22" s="128" t="s">
        <v>131</v>
      </c>
      <c r="E22" s="129">
        <v>9184.43</v>
      </c>
      <c r="F22" s="127">
        <v>12800</v>
      </c>
      <c r="G22" s="127">
        <v>14394.89</v>
      </c>
      <c r="H22" s="133">
        <f t="shared" si="0"/>
        <v>156.73144658949982</v>
      </c>
      <c r="I22" s="133">
        <f t="shared" si="1"/>
        <v>112.46007812499998</v>
      </c>
    </row>
    <row r="23" spans="1:9" ht="17.25" customHeight="1" x14ac:dyDescent="0.25">
      <c r="A23" s="12"/>
      <c r="B23" s="130">
        <v>6631</v>
      </c>
      <c r="C23" s="131"/>
      <c r="D23" s="139" t="s">
        <v>178</v>
      </c>
      <c r="E23" s="129">
        <v>17357.740000000002</v>
      </c>
      <c r="F23" s="127">
        <v>5000</v>
      </c>
      <c r="G23" s="127">
        <v>10426.43</v>
      </c>
      <c r="H23" s="133">
        <f t="shared" si="0"/>
        <v>60.067900544656148</v>
      </c>
      <c r="I23" s="133">
        <f t="shared" si="1"/>
        <v>208.52859999999998</v>
      </c>
    </row>
    <row r="24" spans="1:9" ht="15.75" customHeight="1" x14ac:dyDescent="0.25">
      <c r="A24" s="12"/>
      <c r="B24" s="130">
        <v>6632</v>
      </c>
      <c r="C24" s="131"/>
      <c r="D24" s="139" t="s">
        <v>179</v>
      </c>
      <c r="E24" s="129">
        <v>0</v>
      </c>
      <c r="F24" s="127">
        <v>0</v>
      </c>
      <c r="G24" s="127">
        <v>700</v>
      </c>
      <c r="H24" s="133" t="str">
        <f t="shared" si="0"/>
        <v>0</v>
      </c>
      <c r="I24" s="133" t="str">
        <f t="shared" si="1"/>
        <v>0</v>
      </c>
    </row>
    <row r="25" spans="1:9" ht="21.75" customHeight="1" x14ac:dyDescent="0.25">
      <c r="A25" s="13"/>
      <c r="B25" s="29">
        <v>67</v>
      </c>
      <c r="C25" s="14"/>
      <c r="D25" s="16" t="s">
        <v>47</v>
      </c>
      <c r="E25" s="102">
        <v>527493.93999999994</v>
      </c>
      <c r="F25" s="100">
        <v>1276200</v>
      </c>
      <c r="G25" s="100">
        <v>716888.96</v>
      </c>
      <c r="H25" s="112">
        <f t="shared" si="0"/>
        <v>135.90468167274113</v>
      </c>
      <c r="I25" s="112">
        <f t="shared" si="1"/>
        <v>56.173715718539405</v>
      </c>
    </row>
    <row r="26" spans="1:9" ht="16.5" customHeight="1" x14ac:dyDescent="0.25">
      <c r="A26" s="13"/>
      <c r="B26" s="130">
        <v>6711</v>
      </c>
      <c r="C26" s="131"/>
      <c r="D26" s="128" t="s">
        <v>132</v>
      </c>
      <c r="E26" s="132">
        <v>502633.15</v>
      </c>
      <c r="F26" s="127">
        <v>1265800</v>
      </c>
      <c r="G26" s="127">
        <v>679839.97</v>
      </c>
      <c r="H26" s="133">
        <f t="shared" si="0"/>
        <v>135.25569692329285</v>
      </c>
      <c r="I26" s="133">
        <f t="shared" si="1"/>
        <v>53.708324379838835</v>
      </c>
    </row>
    <row r="27" spans="1:9" ht="22.5" customHeight="1" x14ac:dyDescent="0.25">
      <c r="A27" s="13"/>
      <c r="B27" s="130">
        <v>6712</v>
      </c>
      <c r="C27" s="131"/>
      <c r="D27" s="128" t="s">
        <v>133</v>
      </c>
      <c r="E27" s="132">
        <v>24860.79</v>
      </c>
      <c r="F27" s="127">
        <v>10400</v>
      </c>
      <c r="G27" s="127">
        <v>37048.99</v>
      </c>
      <c r="H27" s="133">
        <f t="shared" si="0"/>
        <v>149.02579523820441</v>
      </c>
      <c r="I27" s="133">
        <f t="shared" si="1"/>
        <v>356.24028846153846</v>
      </c>
    </row>
    <row r="28" spans="1:9" x14ac:dyDescent="0.25">
      <c r="A28" s="15">
        <v>7</v>
      </c>
      <c r="B28" s="15"/>
      <c r="C28" s="15"/>
      <c r="D28" s="27" t="s">
        <v>15</v>
      </c>
      <c r="E28" s="99">
        <v>0</v>
      </c>
      <c r="F28" s="73">
        <v>3000</v>
      </c>
      <c r="G28" s="73">
        <v>2990</v>
      </c>
      <c r="H28" s="68" t="str">
        <f t="shared" si="0"/>
        <v>0</v>
      </c>
      <c r="I28" s="68">
        <f t="shared" si="1"/>
        <v>99.666666666666671</v>
      </c>
    </row>
    <row r="29" spans="1:9" ht="18.75" customHeight="1" x14ac:dyDescent="0.25">
      <c r="A29" s="16"/>
      <c r="B29" s="12">
        <v>72</v>
      </c>
      <c r="C29" s="16"/>
      <c r="D29" s="28" t="s">
        <v>44</v>
      </c>
      <c r="E29" s="99">
        <v>0</v>
      </c>
      <c r="F29" s="100">
        <v>3000</v>
      </c>
      <c r="G29" s="100">
        <v>2990</v>
      </c>
      <c r="H29" s="112" t="str">
        <f t="shared" si="0"/>
        <v>0</v>
      </c>
      <c r="I29" s="112">
        <f t="shared" si="1"/>
        <v>99.666666666666671</v>
      </c>
    </row>
    <row r="30" spans="1:9" ht="18.75" customHeight="1" x14ac:dyDescent="0.25">
      <c r="A30" s="16"/>
      <c r="B30" s="124">
        <v>7227</v>
      </c>
      <c r="C30" s="125"/>
      <c r="D30" s="134" t="s">
        <v>134</v>
      </c>
      <c r="E30" s="129">
        <v>0</v>
      </c>
      <c r="F30" s="127">
        <v>600</v>
      </c>
      <c r="G30" s="127">
        <v>590</v>
      </c>
      <c r="H30" s="133" t="str">
        <f t="shared" si="0"/>
        <v>0</v>
      </c>
      <c r="I30" s="133">
        <f t="shared" si="1"/>
        <v>98.333333333333329</v>
      </c>
    </row>
    <row r="31" spans="1:9" ht="18" customHeight="1" x14ac:dyDescent="0.25">
      <c r="A31" s="16"/>
      <c r="B31" s="124">
        <v>7231</v>
      </c>
      <c r="C31" s="125"/>
      <c r="D31" s="134" t="s">
        <v>135</v>
      </c>
      <c r="E31" s="129">
        <v>0</v>
      </c>
      <c r="F31" s="127">
        <v>2400</v>
      </c>
      <c r="G31" s="127">
        <v>2400</v>
      </c>
      <c r="H31" s="133" t="str">
        <f t="shared" si="0"/>
        <v>0</v>
      </c>
      <c r="I31" s="133">
        <f t="shared" si="1"/>
        <v>100</v>
      </c>
    </row>
    <row r="32" spans="1:9" x14ac:dyDescent="0.25">
      <c r="A32" s="16">
        <v>9</v>
      </c>
      <c r="B32" s="16">
        <v>92</v>
      </c>
      <c r="C32" s="14"/>
      <c r="D32" s="13" t="s">
        <v>121</v>
      </c>
      <c r="E32" s="102">
        <v>19200.3</v>
      </c>
      <c r="F32" s="100">
        <v>25000</v>
      </c>
      <c r="G32" s="100">
        <v>2714.47</v>
      </c>
      <c r="H32" s="112"/>
      <c r="I32" s="112"/>
    </row>
    <row r="34" spans="1:9" ht="15.75" x14ac:dyDescent="0.25">
      <c r="A34" s="372" t="s">
        <v>16</v>
      </c>
      <c r="B34" s="371"/>
      <c r="C34" s="371"/>
      <c r="D34" s="371"/>
      <c r="E34" s="371"/>
      <c r="F34" s="371"/>
      <c r="G34" s="371"/>
      <c r="H34" s="371"/>
      <c r="I34" s="371"/>
    </row>
    <row r="35" spans="1:9" ht="18" x14ac:dyDescent="0.25">
      <c r="A35" s="4"/>
      <c r="B35" s="4"/>
      <c r="C35" s="4"/>
      <c r="D35" s="4"/>
      <c r="E35" s="4"/>
      <c r="F35" s="4"/>
      <c r="G35" s="4"/>
      <c r="H35" s="210"/>
      <c r="I35" s="210"/>
    </row>
    <row r="36" spans="1:9" ht="25.5" x14ac:dyDescent="0.25">
      <c r="A36" s="24" t="s">
        <v>11</v>
      </c>
      <c r="B36" s="23" t="s">
        <v>12</v>
      </c>
      <c r="C36" s="23" t="s">
        <v>13</v>
      </c>
      <c r="D36" s="23" t="s">
        <v>17</v>
      </c>
      <c r="E36" s="80" t="s">
        <v>98</v>
      </c>
      <c r="F36" s="3" t="s">
        <v>99</v>
      </c>
      <c r="G36" s="3" t="s">
        <v>100</v>
      </c>
      <c r="H36" s="212" t="s">
        <v>113</v>
      </c>
      <c r="I36" s="213" t="s">
        <v>114</v>
      </c>
    </row>
    <row r="37" spans="1:9" ht="20.25" customHeight="1" x14ac:dyDescent="0.25">
      <c r="A37" s="12">
        <v>3</v>
      </c>
      <c r="B37" s="12"/>
      <c r="C37" s="12"/>
      <c r="D37" s="12" t="s">
        <v>16</v>
      </c>
      <c r="E37" s="103">
        <v>3435111.65</v>
      </c>
      <c r="F37" s="106">
        <v>4938200</v>
      </c>
      <c r="G37" s="106">
        <v>4090138.46</v>
      </c>
      <c r="H37" s="214">
        <f>IFERROR((G37/E37)*100,"0")</f>
        <v>119.06857408841427</v>
      </c>
      <c r="I37" s="214">
        <f>IFERROR((G37/F37)*100,"0")</f>
        <v>82.826504799319594</v>
      </c>
    </row>
    <row r="38" spans="1:9" x14ac:dyDescent="0.25">
      <c r="A38" s="12"/>
      <c r="B38" s="12">
        <v>31</v>
      </c>
      <c r="C38" s="16"/>
      <c r="D38" s="16" t="s">
        <v>18</v>
      </c>
      <c r="E38" s="104">
        <v>2787228.38</v>
      </c>
      <c r="F38" s="100">
        <v>3507900</v>
      </c>
      <c r="G38" s="100">
        <v>3331014.52</v>
      </c>
      <c r="H38" s="112">
        <f t="shared" ref="H38:H90" si="2">IFERROR((G38/E38)*100,"0")</f>
        <v>119.50992404863501</v>
      </c>
      <c r="I38" s="112">
        <f t="shared" ref="I38:I90" si="3">IFERROR((G38/F38)*100,"0")</f>
        <v>94.957510761424217</v>
      </c>
    </row>
    <row r="39" spans="1:9" x14ac:dyDescent="0.25">
      <c r="A39" s="12"/>
      <c r="B39" s="124">
        <v>3111</v>
      </c>
      <c r="C39" s="125"/>
      <c r="D39" s="139" t="s">
        <v>18</v>
      </c>
      <c r="E39" s="132">
        <v>2260501.21</v>
      </c>
      <c r="F39" s="127">
        <v>2891800</v>
      </c>
      <c r="G39" s="127">
        <v>2706542.25</v>
      </c>
      <c r="H39" s="133">
        <f t="shared" si="2"/>
        <v>119.73195316272358</v>
      </c>
      <c r="I39" s="133">
        <f t="shared" si="3"/>
        <v>93.593687322774741</v>
      </c>
    </row>
    <row r="40" spans="1:9" x14ac:dyDescent="0.25">
      <c r="A40" s="12"/>
      <c r="B40" s="124">
        <v>3113</v>
      </c>
      <c r="C40" s="125"/>
      <c r="D40" s="139" t="s">
        <v>137</v>
      </c>
      <c r="E40" s="132">
        <v>36610.06</v>
      </c>
      <c r="F40" s="127">
        <v>35000</v>
      </c>
      <c r="G40" s="127">
        <v>52417.01</v>
      </c>
      <c r="H40" s="133">
        <f t="shared" si="2"/>
        <v>143.1765203334821</v>
      </c>
      <c r="I40" s="133">
        <f t="shared" si="3"/>
        <v>149.76288571428572</v>
      </c>
    </row>
    <row r="41" spans="1:9" x14ac:dyDescent="0.25">
      <c r="A41" s="12"/>
      <c r="B41" s="124">
        <v>3114</v>
      </c>
      <c r="C41" s="125"/>
      <c r="D41" s="139" t="s">
        <v>138</v>
      </c>
      <c r="E41" s="132">
        <v>12774.33</v>
      </c>
      <c r="F41" s="127">
        <v>14000</v>
      </c>
      <c r="G41" s="127">
        <v>17753.009999999998</v>
      </c>
      <c r="H41" s="133">
        <f t="shared" si="2"/>
        <v>138.97409883727755</v>
      </c>
      <c r="I41" s="133">
        <f t="shared" si="3"/>
        <v>126.80721428571427</v>
      </c>
    </row>
    <row r="42" spans="1:9" x14ac:dyDescent="0.25">
      <c r="A42" s="12"/>
      <c r="B42" s="124">
        <v>3121</v>
      </c>
      <c r="C42" s="125"/>
      <c r="D42" s="139" t="s">
        <v>139</v>
      </c>
      <c r="E42" s="132">
        <v>108054.04</v>
      </c>
      <c r="F42" s="127">
        <v>126300</v>
      </c>
      <c r="G42" s="127">
        <v>114968.11</v>
      </c>
      <c r="H42" s="133">
        <f t="shared" si="2"/>
        <v>106.39871493930259</v>
      </c>
      <c r="I42" s="133">
        <f t="shared" si="3"/>
        <v>91.027798891528107</v>
      </c>
    </row>
    <row r="43" spans="1:9" x14ac:dyDescent="0.25">
      <c r="A43" s="12"/>
      <c r="B43" s="124">
        <v>3132</v>
      </c>
      <c r="C43" s="125"/>
      <c r="D43" s="139" t="s">
        <v>140</v>
      </c>
      <c r="E43" s="132">
        <v>369017.92</v>
      </c>
      <c r="F43" s="127">
        <v>472200</v>
      </c>
      <c r="G43" s="127">
        <v>439334.14</v>
      </c>
      <c r="H43" s="133">
        <f t="shared" si="2"/>
        <v>119.0549607997357</v>
      </c>
      <c r="I43" s="133">
        <f t="shared" si="3"/>
        <v>93.039843286742908</v>
      </c>
    </row>
    <row r="44" spans="1:9" x14ac:dyDescent="0.25">
      <c r="A44" s="12"/>
      <c r="B44" s="124">
        <v>3133</v>
      </c>
      <c r="C44" s="125"/>
      <c r="D44" s="139" t="s">
        <v>185</v>
      </c>
      <c r="E44" s="132">
        <v>270.82</v>
      </c>
      <c r="F44" s="127">
        <v>0</v>
      </c>
      <c r="G44" s="127">
        <v>0</v>
      </c>
      <c r="H44" s="133">
        <f t="shared" si="2"/>
        <v>0</v>
      </c>
      <c r="I44" s="133" t="str">
        <f t="shared" si="3"/>
        <v>0</v>
      </c>
    </row>
    <row r="45" spans="1:9" x14ac:dyDescent="0.25">
      <c r="A45" s="13"/>
      <c r="B45" s="29">
        <v>32</v>
      </c>
      <c r="C45" s="14"/>
      <c r="D45" s="13" t="s">
        <v>36</v>
      </c>
      <c r="E45" s="104">
        <v>523804.47</v>
      </c>
      <c r="F45" s="100">
        <v>1327765</v>
      </c>
      <c r="G45" s="100">
        <v>638308.12</v>
      </c>
      <c r="H45" s="112">
        <f t="shared" si="2"/>
        <v>121.85999863651413</v>
      </c>
      <c r="I45" s="112">
        <f t="shared" si="3"/>
        <v>48.073877531039003</v>
      </c>
    </row>
    <row r="46" spans="1:9" x14ac:dyDescent="0.25">
      <c r="A46" s="13"/>
      <c r="B46" s="130">
        <v>3211</v>
      </c>
      <c r="C46" s="131"/>
      <c r="D46" s="137" t="s">
        <v>141</v>
      </c>
      <c r="E46" s="132">
        <v>10429.540000000001</v>
      </c>
      <c r="F46" s="127">
        <v>9165</v>
      </c>
      <c r="G46" s="127">
        <v>10446.879999999999</v>
      </c>
      <c r="H46" s="133">
        <f t="shared" si="2"/>
        <v>100.16625853105697</v>
      </c>
      <c r="I46" s="133">
        <f t="shared" si="3"/>
        <v>113.98668848881614</v>
      </c>
    </row>
    <row r="47" spans="1:9" ht="24" customHeight="1" x14ac:dyDescent="0.25">
      <c r="A47" s="13"/>
      <c r="B47" s="130">
        <v>3212</v>
      </c>
      <c r="C47" s="131"/>
      <c r="D47" s="138" t="s">
        <v>142</v>
      </c>
      <c r="E47" s="132">
        <v>40832.9</v>
      </c>
      <c r="F47" s="127">
        <v>49000</v>
      </c>
      <c r="G47" s="127">
        <v>45189.64</v>
      </c>
      <c r="H47" s="133">
        <f t="shared" si="2"/>
        <v>110.66968057620204</v>
      </c>
      <c r="I47" s="133">
        <f t="shared" si="3"/>
        <v>92.223755102040812</v>
      </c>
    </row>
    <row r="48" spans="1:9" ht="15.75" customHeight="1" x14ac:dyDescent="0.25">
      <c r="A48" s="13"/>
      <c r="B48" s="130">
        <v>3213</v>
      </c>
      <c r="C48" s="131"/>
      <c r="D48" s="138" t="s">
        <v>143</v>
      </c>
      <c r="E48" s="132">
        <v>2014.25</v>
      </c>
      <c r="F48" s="127">
        <v>2900</v>
      </c>
      <c r="G48" s="127">
        <v>1761.75</v>
      </c>
      <c r="H48" s="133">
        <f t="shared" si="2"/>
        <v>87.464316743204662</v>
      </c>
      <c r="I48" s="133">
        <f t="shared" si="3"/>
        <v>60.750000000000007</v>
      </c>
    </row>
    <row r="49" spans="1:18" x14ac:dyDescent="0.25">
      <c r="A49" s="13"/>
      <c r="B49" s="130">
        <v>3214</v>
      </c>
      <c r="C49" s="131"/>
      <c r="D49" s="138" t="s">
        <v>144</v>
      </c>
      <c r="E49" s="132">
        <v>96.5</v>
      </c>
      <c r="F49" s="127">
        <v>1000</v>
      </c>
      <c r="G49" s="127">
        <v>1060.5</v>
      </c>
      <c r="H49" s="133">
        <f t="shared" si="2"/>
        <v>1098.9637305699482</v>
      </c>
      <c r="I49" s="133">
        <f t="shared" si="3"/>
        <v>106.05</v>
      </c>
    </row>
    <row r="50" spans="1:18" x14ac:dyDescent="0.25">
      <c r="A50" s="13"/>
      <c r="B50" s="130">
        <v>3221</v>
      </c>
      <c r="C50" s="131"/>
      <c r="D50" s="137" t="s">
        <v>147</v>
      </c>
      <c r="E50" s="132">
        <v>23781.57</v>
      </c>
      <c r="F50" s="127">
        <v>14800</v>
      </c>
      <c r="G50" s="127">
        <v>24745.67</v>
      </c>
      <c r="H50" s="133">
        <f t="shared" si="2"/>
        <v>104.05397961530713</v>
      </c>
      <c r="I50" s="133">
        <f t="shared" si="3"/>
        <v>167.20047297297296</v>
      </c>
    </row>
    <row r="51" spans="1:18" x14ac:dyDescent="0.25">
      <c r="A51" s="13"/>
      <c r="B51" s="130">
        <v>3222</v>
      </c>
      <c r="C51" s="131"/>
      <c r="D51" s="137" t="s">
        <v>145</v>
      </c>
      <c r="E51" s="132">
        <v>185128.09</v>
      </c>
      <c r="F51" s="127">
        <v>274000</v>
      </c>
      <c r="G51" s="127">
        <v>225764</v>
      </c>
      <c r="H51" s="133">
        <f t="shared" si="2"/>
        <v>121.95015894130383</v>
      </c>
      <c r="I51" s="133">
        <f t="shared" si="3"/>
        <v>82.395620437956211</v>
      </c>
    </row>
    <row r="52" spans="1:18" x14ac:dyDescent="0.25">
      <c r="A52" s="13"/>
      <c r="B52" s="130">
        <v>3223</v>
      </c>
      <c r="C52" s="131"/>
      <c r="D52" s="137" t="s">
        <v>146</v>
      </c>
      <c r="E52" s="132">
        <v>68719.28</v>
      </c>
      <c r="F52" s="127">
        <v>109800</v>
      </c>
      <c r="G52" s="127">
        <v>87683.29</v>
      </c>
      <c r="H52" s="133">
        <f t="shared" si="2"/>
        <v>127.59634559617039</v>
      </c>
      <c r="I52" s="133">
        <f t="shared" si="3"/>
        <v>79.857276867030961</v>
      </c>
    </row>
    <row r="53" spans="1:18" x14ac:dyDescent="0.25">
      <c r="A53" s="13"/>
      <c r="B53" s="130">
        <v>3224</v>
      </c>
      <c r="C53" s="131"/>
      <c r="D53" s="138" t="s">
        <v>148</v>
      </c>
      <c r="E53" s="132">
        <v>4115.43</v>
      </c>
      <c r="F53" s="127">
        <v>5200</v>
      </c>
      <c r="G53" s="127">
        <v>4539.2299999999996</v>
      </c>
      <c r="H53" s="133">
        <f t="shared" si="2"/>
        <v>110.29783036037544</v>
      </c>
      <c r="I53" s="133">
        <f t="shared" si="3"/>
        <v>87.292884615384608</v>
      </c>
    </row>
    <row r="54" spans="1:18" x14ac:dyDescent="0.25">
      <c r="A54" s="13"/>
      <c r="B54" s="130">
        <v>3225</v>
      </c>
      <c r="C54" s="131"/>
      <c r="D54" s="137" t="s">
        <v>149</v>
      </c>
      <c r="E54" s="132">
        <v>15147.11</v>
      </c>
      <c r="F54" s="127">
        <v>13600</v>
      </c>
      <c r="G54" s="127">
        <v>13923.24</v>
      </c>
      <c r="H54" s="133">
        <f t="shared" si="2"/>
        <v>91.920108852447754</v>
      </c>
      <c r="I54" s="133">
        <f t="shared" si="3"/>
        <v>102.37676470588235</v>
      </c>
    </row>
    <row r="55" spans="1:18" x14ac:dyDescent="0.25">
      <c r="A55" s="13"/>
      <c r="B55" s="130">
        <v>3227</v>
      </c>
      <c r="C55" s="131"/>
      <c r="D55" s="138" t="s">
        <v>150</v>
      </c>
      <c r="E55" s="132">
        <v>1980.02</v>
      </c>
      <c r="F55" s="127">
        <v>1000</v>
      </c>
      <c r="G55" s="127">
        <v>2793.25</v>
      </c>
      <c r="H55" s="133">
        <f t="shared" si="2"/>
        <v>141.07180735548127</v>
      </c>
      <c r="I55" s="133">
        <f t="shared" si="3"/>
        <v>279.32499999999999</v>
      </c>
      <c r="R55" t="s">
        <v>180</v>
      </c>
    </row>
    <row r="56" spans="1:18" x14ac:dyDescent="0.25">
      <c r="A56" s="13"/>
      <c r="B56" s="130">
        <v>3231</v>
      </c>
      <c r="C56" s="131"/>
      <c r="D56" s="138" t="s">
        <v>151</v>
      </c>
      <c r="E56" s="132">
        <v>58775.99</v>
      </c>
      <c r="F56" s="127">
        <v>395600</v>
      </c>
      <c r="G56" s="127">
        <v>29448.06</v>
      </c>
      <c r="H56" s="133">
        <f t="shared" si="2"/>
        <v>50.102193089389061</v>
      </c>
      <c r="I56" s="133">
        <f t="shared" si="3"/>
        <v>7.4438978766430743</v>
      </c>
    </row>
    <row r="57" spans="1:18" x14ac:dyDescent="0.25">
      <c r="A57" s="13"/>
      <c r="B57" s="130">
        <v>3232</v>
      </c>
      <c r="C57" s="131"/>
      <c r="D57" s="138" t="s">
        <v>152</v>
      </c>
      <c r="E57" s="132">
        <v>32569.51</v>
      </c>
      <c r="F57" s="127">
        <v>57600</v>
      </c>
      <c r="G57" s="127">
        <v>91157.9</v>
      </c>
      <c r="H57" s="133">
        <f t="shared" si="2"/>
        <v>279.88723195405765</v>
      </c>
      <c r="I57" s="133">
        <f t="shared" si="3"/>
        <v>158.26024305555555</v>
      </c>
    </row>
    <row r="58" spans="1:18" x14ac:dyDescent="0.25">
      <c r="A58" s="13"/>
      <c r="B58" s="130">
        <v>3233</v>
      </c>
      <c r="C58" s="131"/>
      <c r="D58" s="137" t="s">
        <v>153</v>
      </c>
      <c r="E58" s="132">
        <v>382.32</v>
      </c>
      <c r="F58" s="127">
        <v>400</v>
      </c>
      <c r="G58" s="127">
        <v>2052.3200000000002</v>
      </c>
      <c r="H58" s="133">
        <f t="shared" si="2"/>
        <v>536.80686336053577</v>
      </c>
      <c r="I58" s="133">
        <f t="shared" si="3"/>
        <v>513.08000000000004</v>
      </c>
      <c r="Q58" t="s">
        <v>184</v>
      </c>
    </row>
    <row r="59" spans="1:18" x14ac:dyDescent="0.25">
      <c r="A59" s="13"/>
      <c r="B59" s="130">
        <v>3234</v>
      </c>
      <c r="C59" s="131"/>
      <c r="D59" s="137" t="s">
        <v>154</v>
      </c>
      <c r="E59" s="132">
        <v>19362.28</v>
      </c>
      <c r="F59" s="127">
        <v>17300</v>
      </c>
      <c r="G59" s="127">
        <v>21905.99</v>
      </c>
      <c r="H59" s="133">
        <f t="shared" si="2"/>
        <v>113.13745075476649</v>
      </c>
      <c r="I59" s="133">
        <f t="shared" si="3"/>
        <v>126.62421965317921</v>
      </c>
    </row>
    <row r="60" spans="1:18" x14ac:dyDescent="0.25">
      <c r="A60" s="13"/>
      <c r="B60" s="130">
        <v>3235</v>
      </c>
      <c r="C60" s="131"/>
      <c r="D60" s="137" t="s">
        <v>155</v>
      </c>
      <c r="E60" s="132">
        <v>2168.4</v>
      </c>
      <c r="F60" s="127">
        <v>2200</v>
      </c>
      <c r="G60" s="127">
        <v>3233.9</v>
      </c>
      <c r="H60" s="133">
        <f t="shared" si="2"/>
        <v>149.13761298653384</v>
      </c>
      <c r="I60" s="133">
        <f t="shared" si="3"/>
        <v>146.99545454545455</v>
      </c>
    </row>
    <row r="61" spans="1:18" x14ac:dyDescent="0.25">
      <c r="A61" s="13"/>
      <c r="B61" s="130">
        <v>3236</v>
      </c>
      <c r="C61" s="131"/>
      <c r="D61" s="137" t="s">
        <v>156</v>
      </c>
      <c r="E61" s="132">
        <v>6501.68</v>
      </c>
      <c r="F61" s="127">
        <v>7100</v>
      </c>
      <c r="G61" s="127">
        <v>4582.2299999999996</v>
      </c>
      <c r="H61" s="133">
        <f t="shared" si="2"/>
        <v>70.477630397066591</v>
      </c>
      <c r="I61" s="133">
        <f t="shared" si="3"/>
        <v>64.53845070422534</v>
      </c>
    </row>
    <row r="62" spans="1:18" x14ac:dyDescent="0.25">
      <c r="A62" s="13"/>
      <c r="B62" s="130">
        <v>3237</v>
      </c>
      <c r="C62" s="131"/>
      <c r="D62" s="137" t="s">
        <v>157</v>
      </c>
      <c r="E62" s="132">
        <v>15806.03</v>
      </c>
      <c r="F62" s="127">
        <v>47500</v>
      </c>
      <c r="G62" s="127">
        <v>3712.86</v>
      </c>
      <c r="H62" s="133">
        <f t="shared" si="2"/>
        <v>23.490149012750198</v>
      </c>
      <c r="I62" s="133">
        <f t="shared" si="3"/>
        <v>7.8165473684210536</v>
      </c>
      <c r="N62" t="s">
        <v>183</v>
      </c>
      <c r="O62" t="s">
        <v>181</v>
      </c>
    </row>
    <row r="63" spans="1:18" x14ac:dyDescent="0.25">
      <c r="A63" s="13"/>
      <c r="B63" s="130">
        <v>3238</v>
      </c>
      <c r="C63" s="131"/>
      <c r="D63" s="137" t="s">
        <v>158</v>
      </c>
      <c r="E63" s="132">
        <v>4023.54</v>
      </c>
      <c r="F63" s="127">
        <v>2800</v>
      </c>
      <c r="G63" s="127">
        <v>2499.44</v>
      </c>
      <c r="H63" s="133">
        <f t="shared" si="2"/>
        <v>62.120421320528699</v>
      </c>
      <c r="I63" s="133">
        <f t="shared" si="3"/>
        <v>89.265714285714296</v>
      </c>
    </row>
    <row r="64" spans="1:18" x14ac:dyDescent="0.25">
      <c r="A64" s="13"/>
      <c r="B64" s="130">
        <v>3239</v>
      </c>
      <c r="C64" s="131"/>
      <c r="D64" s="137" t="s">
        <v>159</v>
      </c>
      <c r="E64" s="132">
        <v>3036.83</v>
      </c>
      <c r="F64" s="127">
        <v>270900</v>
      </c>
      <c r="G64" s="127">
        <v>17803.099999999999</v>
      </c>
      <c r="H64" s="133">
        <f t="shared" si="2"/>
        <v>586.23959852872895</v>
      </c>
      <c r="I64" s="133">
        <f t="shared" si="3"/>
        <v>6.5718346253229978</v>
      </c>
    </row>
    <row r="65" spans="1:13" ht="18" customHeight="1" x14ac:dyDescent="0.25">
      <c r="A65" s="13"/>
      <c r="B65" s="130">
        <v>3291</v>
      </c>
      <c r="C65" s="131"/>
      <c r="D65" s="138" t="s">
        <v>160</v>
      </c>
      <c r="E65" s="132">
        <v>6179.3</v>
      </c>
      <c r="F65" s="127">
        <v>3400</v>
      </c>
      <c r="G65" s="127">
        <v>7852.75</v>
      </c>
      <c r="H65" s="133">
        <f t="shared" si="2"/>
        <v>127.08154645348178</v>
      </c>
      <c r="I65" s="133">
        <f t="shared" si="3"/>
        <v>230.96323529411765</v>
      </c>
      <c r="M65" t="s">
        <v>182</v>
      </c>
    </row>
    <row r="66" spans="1:13" x14ac:dyDescent="0.25">
      <c r="A66" s="13"/>
      <c r="B66" s="130">
        <v>3292</v>
      </c>
      <c r="C66" s="131"/>
      <c r="D66" s="137" t="s">
        <v>161</v>
      </c>
      <c r="E66" s="132">
        <v>358.08</v>
      </c>
      <c r="F66" s="127">
        <v>7400</v>
      </c>
      <c r="G66" s="127">
        <v>1061.73</v>
      </c>
      <c r="H66" s="133">
        <f t="shared" si="2"/>
        <v>296.50636729222526</v>
      </c>
      <c r="I66" s="133">
        <f t="shared" si="3"/>
        <v>14.347702702702703</v>
      </c>
    </row>
    <row r="67" spans="1:13" x14ac:dyDescent="0.25">
      <c r="A67" s="13"/>
      <c r="B67" s="130">
        <v>3293</v>
      </c>
      <c r="C67" s="131"/>
      <c r="D67" s="137" t="s">
        <v>162</v>
      </c>
      <c r="E67" s="132">
        <v>1260.9000000000001</v>
      </c>
      <c r="F67" s="127">
        <v>1600</v>
      </c>
      <c r="G67" s="127">
        <v>1524.84</v>
      </c>
      <c r="H67" s="133">
        <f t="shared" si="2"/>
        <v>120.93266714251723</v>
      </c>
      <c r="I67" s="133">
        <f t="shared" si="3"/>
        <v>95.302499999999995</v>
      </c>
    </row>
    <row r="68" spans="1:13" x14ac:dyDescent="0.25">
      <c r="A68" s="13"/>
      <c r="B68" s="130">
        <v>3294</v>
      </c>
      <c r="C68" s="131"/>
      <c r="D68" s="137" t="s">
        <v>163</v>
      </c>
      <c r="E68" s="132">
        <v>1514.09</v>
      </c>
      <c r="F68" s="127">
        <v>1000</v>
      </c>
      <c r="G68" s="127">
        <v>1224</v>
      </c>
      <c r="H68" s="133">
        <f t="shared" si="2"/>
        <v>80.840636950247344</v>
      </c>
      <c r="I68" s="133">
        <f t="shared" si="3"/>
        <v>122.39999999999999</v>
      </c>
    </row>
    <row r="69" spans="1:13" x14ac:dyDescent="0.25">
      <c r="A69" s="13"/>
      <c r="B69" s="130">
        <v>3295</v>
      </c>
      <c r="C69" s="131"/>
      <c r="D69" s="137" t="s">
        <v>164</v>
      </c>
      <c r="E69" s="132">
        <v>5836.74</v>
      </c>
      <c r="F69" s="127">
        <v>8000</v>
      </c>
      <c r="G69" s="127">
        <v>12562.78</v>
      </c>
      <c r="H69" s="133">
        <f t="shared" si="2"/>
        <v>215.23624489012704</v>
      </c>
      <c r="I69" s="133">
        <f t="shared" si="3"/>
        <v>157.03475</v>
      </c>
    </row>
    <row r="70" spans="1:13" x14ac:dyDescent="0.25">
      <c r="A70" s="13"/>
      <c r="B70" s="130">
        <v>3296</v>
      </c>
      <c r="C70" s="131"/>
      <c r="D70" s="137" t="s">
        <v>165</v>
      </c>
      <c r="E70" s="132">
        <v>6520.48</v>
      </c>
      <c r="F70" s="127">
        <v>2300</v>
      </c>
      <c r="G70" s="127">
        <v>40</v>
      </c>
      <c r="H70" s="133">
        <f t="shared" si="2"/>
        <v>0.61345177042180954</v>
      </c>
      <c r="I70" s="133">
        <f t="shared" si="3"/>
        <v>1.7391304347826086</v>
      </c>
    </row>
    <row r="71" spans="1:13" x14ac:dyDescent="0.25">
      <c r="A71" s="13"/>
      <c r="B71" s="130">
        <v>3299</v>
      </c>
      <c r="C71" s="131"/>
      <c r="D71" s="138" t="s">
        <v>166</v>
      </c>
      <c r="E71" s="132">
        <v>7263.61</v>
      </c>
      <c r="F71" s="127">
        <v>22200</v>
      </c>
      <c r="G71" s="127">
        <v>19738.77</v>
      </c>
      <c r="H71" s="133">
        <f t="shared" si="2"/>
        <v>271.74875853742151</v>
      </c>
      <c r="I71" s="133">
        <f t="shared" si="3"/>
        <v>88.913378378378383</v>
      </c>
    </row>
    <row r="72" spans="1:13" x14ac:dyDescent="0.25">
      <c r="A72" s="13"/>
      <c r="B72" s="29">
        <v>34</v>
      </c>
      <c r="C72" s="38"/>
      <c r="D72" s="17" t="s">
        <v>62</v>
      </c>
      <c r="E72" s="104">
        <v>10306.120000000001</v>
      </c>
      <c r="F72" s="100">
        <v>3300</v>
      </c>
      <c r="G72" s="100">
        <v>1368.31</v>
      </c>
      <c r="H72" s="112">
        <f t="shared" si="2"/>
        <v>13.276674441982045</v>
      </c>
      <c r="I72" s="112">
        <f t="shared" si="3"/>
        <v>41.463939393939391</v>
      </c>
    </row>
    <row r="73" spans="1:13" x14ac:dyDescent="0.25">
      <c r="A73" s="13"/>
      <c r="B73" s="130">
        <v>3431</v>
      </c>
      <c r="C73" s="135"/>
      <c r="D73" s="139" t="s">
        <v>167</v>
      </c>
      <c r="E73" s="132">
        <v>1127.8900000000001</v>
      </c>
      <c r="F73" s="127">
        <v>800</v>
      </c>
      <c r="G73" s="127">
        <v>1368.29</v>
      </c>
      <c r="H73" s="133">
        <f t="shared" si="2"/>
        <v>121.3141352436851</v>
      </c>
      <c r="I73" s="133">
        <f t="shared" si="3"/>
        <v>171.03625</v>
      </c>
    </row>
    <row r="74" spans="1:13" x14ac:dyDescent="0.25">
      <c r="A74" s="13"/>
      <c r="B74" s="130">
        <v>3433</v>
      </c>
      <c r="C74" s="135"/>
      <c r="D74" s="140" t="s">
        <v>168</v>
      </c>
      <c r="E74" s="132">
        <v>9178.23</v>
      </c>
      <c r="F74" s="127">
        <v>2500</v>
      </c>
      <c r="G74" s="127">
        <v>0.02</v>
      </c>
      <c r="H74" s="133">
        <f t="shared" si="2"/>
        <v>2.1790693848378176E-4</v>
      </c>
      <c r="I74" s="133">
        <f t="shared" si="3"/>
        <v>7.9999999999999993E-4</v>
      </c>
    </row>
    <row r="75" spans="1:13" x14ac:dyDescent="0.25">
      <c r="A75" s="13"/>
      <c r="B75" s="29">
        <v>37</v>
      </c>
      <c r="C75" s="38"/>
      <c r="D75" s="17" t="s">
        <v>63</v>
      </c>
      <c r="E75" s="104">
        <v>110972.73</v>
      </c>
      <c r="F75" s="100">
        <v>94500</v>
      </c>
      <c r="G75" s="100">
        <v>114121.18</v>
      </c>
      <c r="H75" s="112">
        <f t="shared" si="2"/>
        <v>102.83713845734894</v>
      </c>
      <c r="I75" s="112">
        <f t="shared" si="3"/>
        <v>120.76315343915343</v>
      </c>
    </row>
    <row r="76" spans="1:13" x14ac:dyDescent="0.25">
      <c r="A76" s="13"/>
      <c r="B76" s="130">
        <v>3721</v>
      </c>
      <c r="C76" s="135"/>
      <c r="D76" s="139" t="s">
        <v>170</v>
      </c>
      <c r="E76" s="132">
        <v>0</v>
      </c>
      <c r="F76" s="127">
        <v>340</v>
      </c>
      <c r="G76" s="127">
        <v>340</v>
      </c>
      <c r="H76" s="133" t="str">
        <f t="shared" si="2"/>
        <v>0</v>
      </c>
      <c r="I76" s="133">
        <f t="shared" si="3"/>
        <v>100</v>
      </c>
    </row>
    <row r="77" spans="1:13" x14ac:dyDescent="0.25">
      <c r="A77" s="13"/>
      <c r="B77" s="130">
        <v>3722</v>
      </c>
      <c r="C77" s="135"/>
      <c r="D77" s="139" t="s">
        <v>169</v>
      </c>
      <c r="E77" s="132">
        <v>110972.73</v>
      </c>
      <c r="F77" s="127">
        <v>94500</v>
      </c>
      <c r="G77" s="127">
        <v>113781.18</v>
      </c>
      <c r="H77" s="133">
        <f t="shared" si="2"/>
        <v>102.53075688054174</v>
      </c>
      <c r="I77" s="133">
        <f t="shared" si="3"/>
        <v>120.40336507936506</v>
      </c>
    </row>
    <row r="78" spans="1:13" x14ac:dyDescent="0.25">
      <c r="A78" s="13"/>
      <c r="B78" s="29">
        <v>38</v>
      </c>
      <c r="C78" s="38"/>
      <c r="D78" s="16" t="s">
        <v>122</v>
      </c>
      <c r="E78" s="104">
        <v>2799.95</v>
      </c>
      <c r="F78" s="100">
        <v>5800</v>
      </c>
      <c r="G78" s="100">
        <v>5326.03</v>
      </c>
      <c r="H78" s="112">
        <f t="shared" si="2"/>
        <v>190.21875390631976</v>
      </c>
      <c r="I78" s="112">
        <f t="shared" si="3"/>
        <v>91.828103448275854</v>
      </c>
    </row>
    <row r="79" spans="1:13" x14ac:dyDescent="0.25">
      <c r="A79" s="13"/>
      <c r="B79" s="130">
        <v>3812</v>
      </c>
      <c r="C79" s="135"/>
      <c r="D79" s="139" t="s">
        <v>171</v>
      </c>
      <c r="E79" s="132">
        <v>2633.28</v>
      </c>
      <c r="F79" s="127">
        <v>3100</v>
      </c>
      <c r="G79" s="127">
        <v>2686.03</v>
      </c>
      <c r="H79" s="133">
        <f t="shared" si="2"/>
        <v>102.00320512820514</v>
      </c>
      <c r="I79" s="133">
        <f t="shared" si="3"/>
        <v>86.646129032258074</v>
      </c>
    </row>
    <row r="80" spans="1:13" x14ac:dyDescent="0.25">
      <c r="A80" s="13"/>
      <c r="B80" s="130">
        <v>3835</v>
      </c>
      <c r="C80" s="135"/>
      <c r="D80" s="139" t="s">
        <v>172</v>
      </c>
      <c r="E80" s="132">
        <v>166.67</v>
      </c>
      <c r="F80" s="127">
        <v>2700</v>
      </c>
      <c r="G80" s="127">
        <v>2640</v>
      </c>
      <c r="H80" s="133">
        <f t="shared" si="2"/>
        <v>1583.9683206335874</v>
      </c>
      <c r="I80" s="133">
        <f t="shared" si="3"/>
        <v>97.777777777777771</v>
      </c>
    </row>
    <row r="81" spans="1:9" x14ac:dyDescent="0.25">
      <c r="A81" s="15">
        <v>4</v>
      </c>
      <c r="B81" s="15"/>
      <c r="C81" s="15"/>
      <c r="D81" s="27" t="s">
        <v>19</v>
      </c>
      <c r="E81" s="103">
        <v>96510.54</v>
      </c>
      <c r="F81" s="106">
        <v>92900</v>
      </c>
      <c r="G81" s="106">
        <v>114130.31</v>
      </c>
      <c r="H81" s="214">
        <f t="shared" si="2"/>
        <v>118.25683495294919</v>
      </c>
      <c r="I81" s="214">
        <f t="shared" si="3"/>
        <v>122.85286329386437</v>
      </c>
    </row>
    <row r="82" spans="1:9" ht="21" customHeight="1" x14ac:dyDescent="0.25">
      <c r="A82" s="16"/>
      <c r="B82" s="12">
        <v>41</v>
      </c>
      <c r="C82" s="16"/>
      <c r="D82" s="28" t="s">
        <v>20</v>
      </c>
      <c r="E82" s="104">
        <v>82</v>
      </c>
      <c r="F82" s="100">
        <v>0</v>
      </c>
      <c r="G82" s="100">
        <v>82</v>
      </c>
      <c r="H82" s="112">
        <f t="shared" si="2"/>
        <v>100</v>
      </c>
      <c r="I82" s="112" t="str">
        <f t="shared" si="3"/>
        <v>0</v>
      </c>
    </row>
    <row r="83" spans="1:9" ht="15.75" customHeight="1" x14ac:dyDescent="0.25">
      <c r="A83" s="16"/>
      <c r="B83" s="124">
        <v>4123</v>
      </c>
      <c r="C83" s="125"/>
      <c r="D83" s="134" t="s">
        <v>136</v>
      </c>
      <c r="E83" s="132">
        <v>0</v>
      </c>
      <c r="F83" s="127">
        <v>0</v>
      </c>
      <c r="G83" s="127">
        <v>82</v>
      </c>
      <c r="H83" s="133" t="str">
        <f t="shared" si="2"/>
        <v>0</v>
      </c>
      <c r="I83" s="133" t="str">
        <f t="shared" si="3"/>
        <v>0</v>
      </c>
    </row>
    <row r="84" spans="1:9" ht="18.75" customHeight="1" x14ac:dyDescent="0.25">
      <c r="A84" s="16"/>
      <c r="B84" s="12">
        <v>42</v>
      </c>
      <c r="C84" s="16"/>
      <c r="D84" s="28" t="s">
        <v>50</v>
      </c>
      <c r="E84" s="104">
        <v>96428.54</v>
      </c>
      <c r="F84" s="100">
        <v>92900</v>
      </c>
      <c r="G84" s="100">
        <v>114048.31</v>
      </c>
      <c r="H84" s="112">
        <f t="shared" si="2"/>
        <v>118.27236002950994</v>
      </c>
      <c r="I84" s="112">
        <f t="shared" si="3"/>
        <v>122.76459634015069</v>
      </c>
    </row>
    <row r="85" spans="1:9" ht="18.75" customHeight="1" x14ac:dyDescent="0.25">
      <c r="A85" s="109"/>
      <c r="B85" s="124">
        <v>4221</v>
      </c>
      <c r="C85" s="125"/>
      <c r="D85" s="141" t="s">
        <v>173</v>
      </c>
      <c r="E85" s="136">
        <v>996.55</v>
      </c>
      <c r="F85" s="129">
        <v>6200</v>
      </c>
      <c r="G85" s="127">
        <v>26659.5</v>
      </c>
      <c r="H85" s="133">
        <f t="shared" si="2"/>
        <v>2675.1793688224375</v>
      </c>
      <c r="I85" s="133">
        <f t="shared" si="3"/>
        <v>429.99193548387098</v>
      </c>
    </row>
    <row r="86" spans="1:9" ht="19.5" customHeight="1" x14ac:dyDescent="0.25">
      <c r="A86" s="109"/>
      <c r="B86" s="124">
        <v>4223</v>
      </c>
      <c r="C86" s="125"/>
      <c r="D86" s="141" t="s">
        <v>174</v>
      </c>
      <c r="E86" s="136">
        <v>2923.82</v>
      </c>
      <c r="F86" s="129">
        <v>8000</v>
      </c>
      <c r="G86" s="127">
        <v>700</v>
      </c>
      <c r="H86" s="133">
        <f t="shared" si="2"/>
        <v>23.941282295079723</v>
      </c>
      <c r="I86" s="133">
        <f t="shared" si="3"/>
        <v>8.75</v>
      </c>
    </row>
    <row r="87" spans="1:9" ht="15.75" customHeight="1" x14ac:dyDescent="0.25">
      <c r="A87" s="109"/>
      <c r="B87" s="124">
        <v>4226</v>
      </c>
      <c r="C87" s="125"/>
      <c r="D87" s="141" t="s">
        <v>175</v>
      </c>
      <c r="E87" s="136">
        <v>0</v>
      </c>
      <c r="F87" s="129">
        <v>0</v>
      </c>
      <c r="G87" s="127">
        <v>4431</v>
      </c>
      <c r="H87" s="133" t="str">
        <f t="shared" si="2"/>
        <v>0</v>
      </c>
      <c r="I87" s="133" t="str">
        <f t="shared" si="3"/>
        <v>0</v>
      </c>
    </row>
    <row r="88" spans="1:9" ht="21" customHeight="1" x14ac:dyDescent="0.25">
      <c r="A88" s="109"/>
      <c r="B88" s="124">
        <v>4227</v>
      </c>
      <c r="C88" s="125"/>
      <c r="D88" s="141" t="s">
        <v>176</v>
      </c>
      <c r="E88" s="136">
        <v>12413.15</v>
      </c>
      <c r="F88" s="129">
        <v>15700</v>
      </c>
      <c r="G88" s="127">
        <v>20670.490000000002</v>
      </c>
      <c r="H88" s="133">
        <f t="shared" si="2"/>
        <v>166.52090726366797</v>
      </c>
      <c r="I88" s="133">
        <f t="shared" si="3"/>
        <v>131.65917197452231</v>
      </c>
    </row>
    <row r="89" spans="1:9" ht="18" customHeight="1" x14ac:dyDescent="0.25">
      <c r="A89" s="109"/>
      <c r="B89" s="124">
        <v>4231</v>
      </c>
      <c r="C89" s="125"/>
      <c r="D89" s="141" t="s">
        <v>135</v>
      </c>
      <c r="E89" s="136">
        <v>23028</v>
      </c>
      <c r="F89" s="129">
        <v>1100</v>
      </c>
      <c r="G89" s="127">
        <v>1070</v>
      </c>
      <c r="H89" s="133">
        <f t="shared" si="2"/>
        <v>4.6465172833072783</v>
      </c>
      <c r="I89" s="133">
        <f t="shared" si="3"/>
        <v>97.27272727272728</v>
      </c>
    </row>
    <row r="90" spans="1:9" ht="16.5" customHeight="1" x14ac:dyDescent="0.25">
      <c r="A90" s="109"/>
      <c r="B90" s="124">
        <v>4241</v>
      </c>
      <c r="C90" s="125"/>
      <c r="D90" s="141" t="s">
        <v>177</v>
      </c>
      <c r="E90" s="136">
        <v>57066.720000000001</v>
      </c>
      <c r="F90" s="129">
        <v>61900</v>
      </c>
      <c r="G90" s="127">
        <v>60517.32</v>
      </c>
      <c r="H90" s="133">
        <f t="shared" si="2"/>
        <v>106.04660649849859</v>
      </c>
      <c r="I90" s="133">
        <f t="shared" si="3"/>
        <v>97.766268174474959</v>
      </c>
    </row>
    <row r="91" spans="1:9" ht="15.75" x14ac:dyDescent="0.25">
      <c r="A91" s="109"/>
      <c r="B91" s="16"/>
      <c r="C91" s="14"/>
      <c r="D91" s="110"/>
      <c r="E91" s="73"/>
      <c r="F91" s="111"/>
      <c r="G91" s="108"/>
      <c r="H91" s="107"/>
      <c r="I91" s="107"/>
    </row>
    <row r="93" spans="1:9" x14ac:dyDescent="0.25">
      <c r="G93" t="s">
        <v>115</v>
      </c>
    </row>
    <row r="94" spans="1:9" x14ac:dyDescent="0.25">
      <c r="G94" t="s">
        <v>266</v>
      </c>
    </row>
  </sheetData>
  <mergeCells count="4">
    <mergeCell ref="A2:I2"/>
    <mergeCell ref="A4:I4"/>
    <mergeCell ref="A6:I6"/>
    <mergeCell ref="A34:I34"/>
  </mergeCells>
  <pageMargins left="0.7" right="0.7" top="0.75" bottom="0.75" header="0.3" footer="0.3"/>
  <pageSetup paperSize="9" scale="46" fitToHeight="0" orientation="landscape" r:id="rId1"/>
  <headerFooter>
    <oddFooter>&amp;C_x000D_&amp;1#&amp;"Arial"&amp;8&amp;K000000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po izv.fin.</vt:lpstr>
      <vt:lpstr>Rashodi prema funkcijskoj kl</vt:lpstr>
      <vt:lpstr>Račun financiranja</vt:lpstr>
      <vt:lpstr>POSEBNI DIO</vt:lpstr>
      <vt:lpstr>Račun prihoda i rashoda po 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2026-02-19T11:58:31Z</cp:lastPrinted>
  <dcterms:created xsi:type="dcterms:W3CDTF">2022-08-12T12:51:27Z</dcterms:created>
  <dcterms:modified xsi:type="dcterms:W3CDTF">2026-02-24T06:46:12Z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d67188-4396-4f49-b241-070cf408d0d1_Enabled">
    <vt:lpwstr>true</vt:lpwstr>
  </property>
  <property fmtid="{D5CDD505-2E9C-101B-9397-08002B2CF9AE}" pid="3" name="MSIP_Label_43d67188-4396-4f49-b241-070cf408d0d1_SetDate">
    <vt:lpwstr>2026-02-19T07:37:05Z</vt:lpwstr>
  </property>
  <property fmtid="{D5CDD505-2E9C-101B-9397-08002B2CF9AE}" pid="4" name="MSIP_Label_43d67188-4396-4f49-b241-070cf408d0d1_Method">
    <vt:lpwstr>Standard</vt:lpwstr>
  </property>
  <property fmtid="{D5CDD505-2E9C-101B-9397-08002B2CF9AE}" pid="5" name="MSIP_Label_43d67188-4396-4f49-b241-070cf408d0d1_Name">
    <vt:lpwstr>43d67188-4396-4f49-b241-070cf408d0d1</vt:lpwstr>
  </property>
  <property fmtid="{D5CDD505-2E9C-101B-9397-08002B2CF9AE}" pid="6" name="MSIP_Label_43d67188-4396-4f49-b241-070cf408d0d1_SiteId">
    <vt:lpwstr>0f6f68be-4ef2-465a-986b-eb9a250d9789</vt:lpwstr>
  </property>
  <property fmtid="{D5CDD505-2E9C-101B-9397-08002B2CF9AE}" pid="7" name="MSIP_Label_43d67188-4396-4f49-b241-070cf408d0d1_ActionId">
    <vt:lpwstr>f7f43672-2d6d-4725-81f0-73addd643da4</vt:lpwstr>
  </property>
  <property fmtid="{D5CDD505-2E9C-101B-9397-08002B2CF9AE}" pid="8" name="MSIP_Label_43d67188-4396-4f49-b241-070cf408d0d1_ContentBits">
    <vt:lpwstr>2</vt:lpwstr>
  </property>
  <property fmtid="{D5CDD505-2E9C-101B-9397-08002B2CF9AE}" pid="9" name="MSIP_Label_43d67188-4396-4f49-b241-070cf408d0d1_Tag">
    <vt:lpwstr>10, 3, 0, 1</vt:lpwstr>
  </property>
</Properties>
</file>